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Sheet1!$A$2:$H$35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<sst xmlns="http://schemas.openxmlformats.org/spreadsheetml/2006/main" count="100" uniqueCount="72">
  <si>
    <t>沅陵县2025年储备粮（合格粮）订单补贴发放表</t>
  </si>
  <si>
    <t>序号</t>
  </si>
  <si>
    <t>送粮户姓名</t>
  </si>
  <si>
    <t>乡镇村组</t>
  </si>
  <si>
    <t>种植面积</t>
  </si>
  <si>
    <t xml:space="preserve">补贴订单数量（公斤） </t>
  </si>
  <si>
    <t>补贴金额（元）</t>
  </si>
  <si>
    <t>补贴亩数</t>
  </si>
  <si>
    <t>备注</t>
  </si>
  <si>
    <t>张清</t>
  </si>
  <si>
    <t>官庄镇宁乡铺村李家组</t>
  </si>
  <si>
    <t>早稻收购单价2.64元/公斤</t>
  </si>
  <si>
    <t>早稻收购单价2.7元/公斤</t>
  </si>
  <si>
    <t>中稻</t>
  </si>
  <si>
    <t>雷一健</t>
  </si>
  <si>
    <t>肖家桥乡双坪村雷家组</t>
  </si>
  <si>
    <t>潘春福</t>
  </si>
  <si>
    <t>麻溪铺镇龙岩头村潘家组</t>
  </si>
  <si>
    <t>肖钦军</t>
  </si>
  <si>
    <t>凉水井镇松溪铺村毛坪头组</t>
  </si>
  <si>
    <t>姜娟</t>
  </si>
  <si>
    <t>官庄镇辰洲坪村立新组</t>
  </si>
  <si>
    <t>张祖朋</t>
  </si>
  <si>
    <t>官庄镇清捷河村新屋组</t>
  </si>
  <si>
    <t>唐光文</t>
  </si>
  <si>
    <t>五强溪夸父山村屈家溶组</t>
  </si>
  <si>
    <t>邓月桢</t>
  </si>
  <si>
    <t>官庄镇新屋场村沉木潭组</t>
  </si>
  <si>
    <t>程秋珍</t>
  </si>
  <si>
    <t>官庄镇新屋场村院子上组</t>
  </si>
  <si>
    <t>石先树</t>
  </si>
  <si>
    <t>筲箕湾镇洞底村洞底组</t>
  </si>
  <si>
    <t>刘成贵</t>
  </si>
  <si>
    <t>官庄镇黄壤坪村细彭家组</t>
  </si>
  <si>
    <t>张辉</t>
  </si>
  <si>
    <t>筲箕湾镇野柘村下斗组</t>
  </si>
  <si>
    <t>张如梅</t>
  </si>
  <si>
    <t>官庄镇关口溪村鸡公岩组</t>
  </si>
  <si>
    <t>张涛</t>
  </si>
  <si>
    <t>筲箕湾镇舒溪坪村6组</t>
  </si>
  <si>
    <t>熊德约</t>
  </si>
  <si>
    <t>荔溪乡幸福村1组</t>
  </si>
  <si>
    <t>黄四海</t>
  </si>
  <si>
    <t>官庄镇宁乡铺村廖家组</t>
  </si>
  <si>
    <t>张振齐</t>
  </si>
  <si>
    <t>筲箕湾镇野柘村炉头组</t>
  </si>
  <si>
    <t>张先周</t>
  </si>
  <si>
    <t>筲箕湾镇杨溪桥村铺坪七组</t>
  </si>
  <si>
    <t>张奇</t>
  </si>
  <si>
    <t>官庄镇清捷河村二组</t>
  </si>
  <si>
    <t>周永雄</t>
  </si>
  <si>
    <t>大合坪乡廖家坪村廖家坪组</t>
  </si>
  <si>
    <t>佘高昆</t>
  </si>
  <si>
    <t>大合坪乡大合坪村坪里组</t>
  </si>
  <si>
    <t>沈宏来</t>
  </si>
  <si>
    <t>官庄镇黄土铺村上湾组</t>
  </si>
  <si>
    <t>宋世海</t>
  </si>
  <si>
    <t>官庄镇海沙坪村</t>
  </si>
  <si>
    <t xml:space="preserve">李 琪 </t>
  </si>
  <si>
    <t>官庄镇宁乡铺村宁乡铺组</t>
  </si>
  <si>
    <t>傅家利</t>
  </si>
  <si>
    <t>官庄镇黄壤坪村下胡家组</t>
  </si>
  <si>
    <t>邓  立</t>
  </si>
  <si>
    <t>楠木铺乡溶溪村罗家组</t>
  </si>
  <si>
    <t>田少武</t>
  </si>
  <si>
    <t>凉水井镇王家岭祝家组</t>
  </si>
  <si>
    <t>向元绿</t>
  </si>
  <si>
    <t>楠木铺乡高坪村电垭六组</t>
  </si>
  <si>
    <t>颜家国</t>
  </si>
  <si>
    <t>荔溪乡桐车村五组</t>
  </si>
  <si>
    <t>总  计</t>
  </si>
  <si>
    <t>说明：只对合格粮补贴，粮食亩产按照统计局上年度亩均产458.67公斤，订单补贴计算按照不同品种收购价格的5%，中稻收购价2.6公斤。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</si>
</sst>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topLeftCell="A33" workbookViewId="0">
      <selection activeCell="E37" sqref="E37"/>
    </sheetView>
  </sheetViews>
  <sheetFormatPr defaultColWidth="9" defaultRowHeight="52" customHeight="1" outlineLevelCol="7"/>
  <cols>
    <col min="1" max="1" width="6.5" customWidth="1"/>
    <col min="2" max="2" width="8.25" customWidth="1"/>
    <col min="3" max="3" width="16" customWidth="1"/>
    <col min="4" max="4" width="11.75" customWidth="1"/>
    <col min="5" max="5" width="13" style="1" customWidth="1"/>
    <col min="6" max="6" width="12.625" customWidth="1"/>
    <col min="7" max="7" width="11.625" style="1" customWidth="1"/>
    <col min="8" max="8" width="12.625"/>
  </cols>
  <sheetData>
    <row r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Format="1" customHeight="1" spans="1:8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customFormat="1" ht="42" customHeight="1" spans="1:8">
      <c r="A3" s="5">
        <v>1</v>
      </c>
      <c r="B3" s="6" t="s">
        <v>9</v>
      </c>
      <c r="C3" s="7" t="s">
        <v>10</v>
      </c>
      <c r="D3" s="8">
        <v>96</v>
      </c>
      <c r="E3" s="8">
        <v>44000</v>
      </c>
      <c r="F3" s="8">
        <v>5808</v>
      </c>
      <c r="G3" s="8">
        <v>96</v>
      </c>
      <c r="H3" s="9" t="s">
        <v>11</v>
      </c>
    </row>
    <row r="4" customFormat="1" ht="42" customHeight="1" spans="1:8">
      <c r="A4" s="5"/>
      <c r="B4" s="10"/>
      <c r="C4" s="11"/>
      <c r="D4" s="8">
        <v>24</v>
      </c>
      <c r="E4" s="8">
        <v>11000</v>
      </c>
      <c r="F4" s="8">
        <v>1485</v>
      </c>
      <c r="G4" s="8">
        <v>24</v>
      </c>
      <c r="H4" s="9" t="s">
        <v>12</v>
      </c>
    </row>
    <row r="5" ht="39" customHeight="1" spans="1:8">
      <c r="A5" s="5"/>
      <c r="B5" s="12"/>
      <c r="C5" s="13"/>
      <c r="D5" s="7">
        <v>201.8</v>
      </c>
      <c r="E5" s="8">
        <v>32380</v>
      </c>
      <c r="F5" s="8">
        <f>E5*0.13</f>
        <v>4209.4</v>
      </c>
      <c r="G5" s="14">
        <f t="shared" ref="G5:G21" si="0">E5/458.67</f>
        <v>70.5954171844681</v>
      </c>
      <c r="H5" s="5" t="s">
        <v>13</v>
      </c>
    </row>
    <row r="6" ht="42" customHeight="1" spans="1:8">
      <c r="A6" s="8">
        <v>2</v>
      </c>
      <c r="B6" s="6" t="s">
        <v>14</v>
      </c>
      <c r="C6" s="15" t="s">
        <v>15</v>
      </c>
      <c r="D6" s="7">
        <v>135.5</v>
      </c>
      <c r="E6" s="8">
        <v>23840</v>
      </c>
      <c r="F6" s="8">
        <f>E6*0.13</f>
        <v>3099.2</v>
      </c>
      <c r="G6" s="16">
        <f t="shared" si="0"/>
        <v>51.9763664508252</v>
      </c>
      <c r="H6" s="5" t="s">
        <v>13</v>
      </c>
    </row>
    <row r="7" ht="42" customHeight="1" spans="1:8">
      <c r="A7" s="8">
        <v>3</v>
      </c>
      <c r="B7" s="6" t="s">
        <v>16</v>
      </c>
      <c r="C7" s="15" t="s">
        <v>17</v>
      </c>
      <c r="D7" s="7">
        <v>435</v>
      </c>
      <c r="E7" s="8">
        <v>62550</v>
      </c>
      <c r="F7" s="8">
        <f t="shared" ref="F7:F18" si="1">E7*0.13</f>
        <v>8131.5</v>
      </c>
      <c r="G7" s="14">
        <f t="shared" si="0"/>
        <v>136.37255543201</v>
      </c>
      <c r="H7" s="5" t="s">
        <v>13</v>
      </c>
    </row>
    <row r="8" ht="42" customHeight="1" spans="1:8">
      <c r="A8" s="8">
        <v>4</v>
      </c>
      <c r="B8" s="6" t="s">
        <v>18</v>
      </c>
      <c r="C8" s="15" t="s">
        <v>19</v>
      </c>
      <c r="D8" s="7">
        <v>503.79</v>
      </c>
      <c r="E8" s="8">
        <v>22700</v>
      </c>
      <c r="F8" s="8">
        <f t="shared" si="1"/>
        <v>2951</v>
      </c>
      <c r="G8" s="16">
        <f t="shared" si="0"/>
        <v>49.4909193973881</v>
      </c>
      <c r="H8" s="5" t="s">
        <v>13</v>
      </c>
    </row>
    <row r="9" ht="42" customHeight="1" spans="1:8">
      <c r="A9" s="8">
        <v>5</v>
      </c>
      <c r="B9" s="8" t="s">
        <v>20</v>
      </c>
      <c r="C9" s="17" t="s">
        <v>21</v>
      </c>
      <c r="D9" s="18">
        <v>501.3</v>
      </c>
      <c r="E9" s="8">
        <v>179087</v>
      </c>
      <c r="F9" s="8">
        <f t="shared" si="1"/>
        <v>23281.31</v>
      </c>
      <c r="G9" s="16">
        <f t="shared" si="0"/>
        <v>390.448470577975</v>
      </c>
      <c r="H9" s="5" t="s">
        <v>13</v>
      </c>
    </row>
    <row r="10" ht="42" customHeight="1" spans="1:8">
      <c r="A10" s="8">
        <v>6</v>
      </c>
      <c r="B10" s="8" t="s">
        <v>22</v>
      </c>
      <c r="C10" s="19" t="s">
        <v>23</v>
      </c>
      <c r="D10" s="7">
        <v>484</v>
      </c>
      <c r="E10" s="8">
        <v>45236</v>
      </c>
      <c r="F10" s="8">
        <v>6106.86</v>
      </c>
      <c r="G10" s="16">
        <f t="shared" si="0"/>
        <v>98.6242832537554</v>
      </c>
      <c r="H10" s="9" t="s">
        <v>12</v>
      </c>
    </row>
    <row r="11" ht="42" customHeight="1" spans="1:8">
      <c r="A11" s="8">
        <v>7</v>
      </c>
      <c r="B11" s="6" t="s">
        <v>24</v>
      </c>
      <c r="C11" s="7" t="s">
        <v>25</v>
      </c>
      <c r="D11" s="7">
        <v>673.11</v>
      </c>
      <c r="E11" s="8">
        <v>129792</v>
      </c>
      <c r="F11" s="8">
        <f t="shared" si="1"/>
        <v>16872.96</v>
      </c>
      <c r="G11" s="16">
        <f t="shared" si="0"/>
        <v>282.974687683956</v>
      </c>
      <c r="H11" s="5" t="s">
        <v>13</v>
      </c>
    </row>
    <row r="12" ht="42" customHeight="1" spans="1:8">
      <c r="A12" s="8">
        <v>8</v>
      </c>
      <c r="B12" s="6" t="s">
        <v>26</v>
      </c>
      <c r="C12" s="7" t="s">
        <v>27</v>
      </c>
      <c r="D12" s="7">
        <v>303</v>
      </c>
      <c r="E12" s="8">
        <v>94910</v>
      </c>
      <c r="F12" s="8">
        <f t="shared" si="1"/>
        <v>12338.3</v>
      </c>
      <c r="G12" s="16">
        <f t="shared" si="0"/>
        <v>206.924368282207</v>
      </c>
      <c r="H12" s="5" t="s">
        <v>13</v>
      </c>
    </row>
    <row r="13" ht="42" customHeight="1" spans="1:8">
      <c r="A13" s="8">
        <v>9</v>
      </c>
      <c r="B13" s="6" t="s">
        <v>28</v>
      </c>
      <c r="C13" s="7" t="s">
        <v>29</v>
      </c>
      <c r="D13" s="7">
        <v>345.28</v>
      </c>
      <c r="E13" s="8">
        <v>140514</v>
      </c>
      <c r="F13" s="8">
        <f t="shared" si="1"/>
        <v>18266.82</v>
      </c>
      <c r="G13" s="16">
        <f t="shared" si="0"/>
        <v>306.350971286546</v>
      </c>
      <c r="H13" s="5" t="s">
        <v>13</v>
      </c>
    </row>
    <row r="14" ht="42" customHeight="1" spans="1:8">
      <c r="A14" s="8">
        <v>10</v>
      </c>
      <c r="B14" s="6" t="s">
        <v>30</v>
      </c>
      <c r="C14" s="7" t="s">
        <v>31</v>
      </c>
      <c r="D14" s="7">
        <v>239.23</v>
      </c>
      <c r="E14" s="8">
        <v>43500</v>
      </c>
      <c r="F14" s="8">
        <f t="shared" si="1"/>
        <v>5655</v>
      </c>
      <c r="G14" s="16">
        <f t="shared" si="0"/>
        <v>94.8394270390477</v>
      </c>
      <c r="H14" s="5" t="s">
        <v>13</v>
      </c>
    </row>
    <row r="15" ht="42" customHeight="1" spans="1:8">
      <c r="A15" s="8">
        <v>11</v>
      </c>
      <c r="B15" s="8" t="s">
        <v>32</v>
      </c>
      <c r="C15" s="18" t="s">
        <v>33</v>
      </c>
      <c r="D15" s="18">
        <v>251.95</v>
      </c>
      <c r="E15" s="8">
        <v>41910</v>
      </c>
      <c r="F15" s="8">
        <f t="shared" si="1"/>
        <v>5448.3</v>
      </c>
      <c r="G15" s="16">
        <f t="shared" si="0"/>
        <v>91.372882464517</v>
      </c>
      <c r="H15" s="5" t="s">
        <v>13</v>
      </c>
    </row>
    <row r="16" ht="42" customHeight="1" spans="1:8">
      <c r="A16" s="8">
        <v>12</v>
      </c>
      <c r="B16" s="8" t="s">
        <v>34</v>
      </c>
      <c r="C16" s="18" t="s">
        <v>35</v>
      </c>
      <c r="D16" s="18">
        <v>69.36</v>
      </c>
      <c r="E16" s="8">
        <v>18300</v>
      </c>
      <c r="F16" s="8">
        <f t="shared" si="1"/>
        <v>2379</v>
      </c>
      <c r="G16" s="16">
        <f t="shared" si="0"/>
        <v>39.8979658578063</v>
      </c>
      <c r="H16" s="5" t="s">
        <v>13</v>
      </c>
    </row>
    <row r="17" ht="42" customHeight="1" spans="1:8">
      <c r="A17" s="8">
        <v>13</v>
      </c>
      <c r="B17" s="6" t="s">
        <v>36</v>
      </c>
      <c r="C17" s="7" t="s">
        <v>37</v>
      </c>
      <c r="D17" s="7">
        <v>254.8</v>
      </c>
      <c r="E17" s="8">
        <v>36059</v>
      </c>
      <c r="F17" s="8">
        <f t="shared" si="1"/>
        <v>4687.67</v>
      </c>
      <c r="G17" s="16">
        <f t="shared" si="0"/>
        <v>78.6164344735867</v>
      </c>
      <c r="H17" s="5" t="s">
        <v>13</v>
      </c>
    </row>
    <row r="18" ht="42" customHeight="1" spans="1:8">
      <c r="A18" s="8">
        <v>14</v>
      </c>
      <c r="B18" s="6" t="s">
        <v>38</v>
      </c>
      <c r="C18" s="7" t="s">
        <v>39</v>
      </c>
      <c r="D18" s="7">
        <v>731.86</v>
      </c>
      <c r="E18" s="8">
        <v>20840</v>
      </c>
      <c r="F18" s="8">
        <f t="shared" si="1"/>
        <v>2709.2</v>
      </c>
      <c r="G18" s="16">
        <f t="shared" si="0"/>
        <v>45.4357163102012</v>
      </c>
      <c r="H18" s="5" t="s">
        <v>13</v>
      </c>
    </row>
    <row r="19" ht="42" customHeight="1" spans="1:8">
      <c r="A19" s="8">
        <v>15</v>
      </c>
      <c r="B19" s="6" t="s">
        <v>40</v>
      </c>
      <c r="C19" s="7" t="s">
        <v>41</v>
      </c>
      <c r="D19" s="7">
        <v>475</v>
      </c>
      <c r="E19" s="8">
        <v>15581</v>
      </c>
      <c r="F19" s="8">
        <f t="shared" ref="F19:F33" si="2">E19*0.13</f>
        <v>2025.53</v>
      </c>
      <c r="G19" s="16">
        <f t="shared" si="0"/>
        <v>33.9699566136874</v>
      </c>
      <c r="H19" s="5" t="s">
        <v>13</v>
      </c>
    </row>
    <row r="20" ht="42" customHeight="1" spans="1:8">
      <c r="A20" s="8">
        <v>16</v>
      </c>
      <c r="B20" s="8" t="s">
        <v>42</v>
      </c>
      <c r="C20" s="18" t="s">
        <v>43</v>
      </c>
      <c r="D20" s="18">
        <v>275.08</v>
      </c>
      <c r="E20" s="8">
        <v>44210</v>
      </c>
      <c r="F20" s="8">
        <f t="shared" si="2"/>
        <v>5747.3</v>
      </c>
      <c r="G20" s="16">
        <f t="shared" si="0"/>
        <v>96.387380905662</v>
      </c>
      <c r="H20" s="5" t="s">
        <v>13</v>
      </c>
    </row>
    <row r="21" ht="42" customHeight="1" spans="1:8">
      <c r="A21" s="8">
        <v>17</v>
      </c>
      <c r="B21" s="20" t="s">
        <v>44</v>
      </c>
      <c r="C21" s="7" t="s">
        <v>45</v>
      </c>
      <c r="D21" s="7">
        <v>816.4</v>
      </c>
      <c r="E21" s="8">
        <v>41398</v>
      </c>
      <c r="F21" s="8">
        <f t="shared" si="2"/>
        <v>5381.74</v>
      </c>
      <c r="G21" s="16">
        <f t="shared" si="0"/>
        <v>90.2566115071838</v>
      </c>
      <c r="H21" s="5" t="s">
        <v>13</v>
      </c>
    </row>
    <row r="22" ht="42" customHeight="1" spans="1:8">
      <c r="A22" s="8">
        <v>18</v>
      </c>
      <c r="B22" s="20" t="s">
        <v>46</v>
      </c>
      <c r="C22" s="7" t="s">
        <v>47</v>
      </c>
      <c r="D22" s="7">
        <v>449.7</v>
      </c>
      <c r="E22" s="8">
        <v>45244</v>
      </c>
      <c r="F22" s="8">
        <f t="shared" si="2"/>
        <v>5881.72</v>
      </c>
      <c r="G22" s="16">
        <f t="shared" ref="G22:G33" si="3">E22/458.67</f>
        <v>98.6417249874637</v>
      </c>
      <c r="H22" s="5" t="s">
        <v>13</v>
      </c>
    </row>
    <row r="23" ht="42" customHeight="1" spans="1:8">
      <c r="A23" s="8">
        <v>19</v>
      </c>
      <c r="B23" s="20" t="s">
        <v>48</v>
      </c>
      <c r="C23" s="7" t="s">
        <v>49</v>
      </c>
      <c r="D23" s="7">
        <v>60.5</v>
      </c>
      <c r="E23" s="8">
        <v>15729</v>
      </c>
      <c r="F23" s="8">
        <f t="shared" si="2"/>
        <v>2044.77</v>
      </c>
      <c r="G23" s="16">
        <f t="shared" si="3"/>
        <v>34.2926286872915</v>
      </c>
      <c r="H23" s="5" t="s">
        <v>13</v>
      </c>
    </row>
    <row r="24" ht="42" customHeight="1" spans="1:8">
      <c r="A24" s="8">
        <v>20</v>
      </c>
      <c r="B24" s="20" t="s">
        <v>50</v>
      </c>
      <c r="C24" s="7" t="s">
        <v>51</v>
      </c>
      <c r="D24" s="7">
        <v>488.2</v>
      </c>
      <c r="E24" s="8">
        <v>18340</v>
      </c>
      <c r="F24" s="8">
        <f t="shared" si="2"/>
        <v>2384.2</v>
      </c>
      <c r="G24" s="16">
        <f t="shared" si="3"/>
        <v>39.9851745263479</v>
      </c>
      <c r="H24" s="5" t="s">
        <v>13</v>
      </c>
    </row>
    <row r="25" ht="42" customHeight="1" spans="1:8">
      <c r="A25" s="8">
        <v>21</v>
      </c>
      <c r="B25" s="21" t="s">
        <v>52</v>
      </c>
      <c r="C25" s="18" t="s">
        <v>53</v>
      </c>
      <c r="D25" s="18">
        <v>235.41</v>
      </c>
      <c r="E25" s="8">
        <v>11310</v>
      </c>
      <c r="F25" s="8">
        <f t="shared" si="2"/>
        <v>1470.3</v>
      </c>
      <c r="G25" s="16">
        <f t="shared" si="3"/>
        <v>24.6582510301524</v>
      </c>
      <c r="H25" s="5" t="s">
        <v>13</v>
      </c>
    </row>
    <row r="26" ht="42" customHeight="1" spans="1:8">
      <c r="A26" s="8">
        <v>22</v>
      </c>
      <c r="B26" s="20" t="s">
        <v>54</v>
      </c>
      <c r="C26" s="7" t="s">
        <v>55</v>
      </c>
      <c r="D26" s="7">
        <v>179.13</v>
      </c>
      <c r="E26" s="8">
        <v>15158</v>
      </c>
      <c r="F26" s="8">
        <f t="shared" si="2"/>
        <v>1970.54</v>
      </c>
      <c r="G26" s="16">
        <f t="shared" si="3"/>
        <v>33.0477249438594</v>
      </c>
      <c r="H26" s="5" t="s">
        <v>13</v>
      </c>
    </row>
    <row r="27" ht="42" customHeight="1" spans="1:8">
      <c r="A27" s="8">
        <v>23</v>
      </c>
      <c r="B27" s="20" t="s">
        <v>56</v>
      </c>
      <c r="C27" s="22" t="s">
        <v>57</v>
      </c>
      <c r="D27" s="22">
        <v>787.6</v>
      </c>
      <c r="E27" s="8">
        <v>87740</v>
      </c>
      <c r="F27" s="8">
        <f t="shared" si="2"/>
        <v>11406.2</v>
      </c>
      <c r="G27" s="16">
        <f t="shared" si="3"/>
        <v>191.292214446116</v>
      </c>
      <c r="H27" s="5" t="s">
        <v>13</v>
      </c>
    </row>
    <row r="28" ht="42" customHeight="1" spans="1:8">
      <c r="A28" s="8">
        <v>24</v>
      </c>
      <c r="B28" s="20" t="s">
        <v>58</v>
      </c>
      <c r="C28" s="7" t="s">
        <v>59</v>
      </c>
      <c r="D28" s="7">
        <v>204.03</v>
      </c>
      <c r="E28" s="8">
        <v>13680</v>
      </c>
      <c r="F28" s="8">
        <f t="shared" si="2"/>
        <v>1778.4</v>
      </c>
      <c r="G28" s="16">
        <f t="shared" si="3"/>
        <v>29.8253646412453</v>
      </c>
      <c r="H28" s="5" t="s">
        <v>13</v>
      </c>
    </row>
    <row r="29" ht="42" customHeight="1" spans="1:8">
      <c r="A29" s="8">
        <v>25</v>
      </c>
      <c r="B29" s="20" t="s">
        <v>60</v>
      </c>
      <c r="C29" s="22" t="s">
        <v>61</v>
      </c>
      <c r="D29" s="22">
        <v>459.1</v>
      </c>
      <c r="E29" s="8">
        <v>30669</v>
      </c>
      <c r="F29" s="8">
        <f t="shared" si="2"/>
        <v>3986.97</v>
      </c>
      <c r="G29" s="16">
        <f t="shared" si="3"/>
        <v>66.8650663875989</v>
      </c>
      <c r="H29" s="5" t="s">
        <v>13</v>
      </c>
    </row>
    <row r="30" ht="42" customHeight="1" spans="1:8">
      <c r="A30" s="8">
        <v>26</v>
      </c>
      <c r="B30" s="21" t="s">
        <v>62</v>
      </c>
      <c r="C30" s="23" t="s">
        <v>63</v>
      </c>
      <c r="D30" s="23">
        <v>591.78</v>
      </c>
      <c r="E30" s="8">
        <v>133349</v>
      </c>
      <c r="F30" s="8">
        <f t="shared" si="2"/>
        <v>17335.37</v>
      </c>
      <c r="G30" s="16">
        <f t="shared" si="3"/>
        <v>290.729718534022</v>
      </c>
      <c r="H30" s="5" t="s">
        <v>13</v>
      </c>
    </row>
    <row r="31" ht="42" customHeight="1" spans="1:8">
      <c r="A31" s="8">
        <v>27</v>
      </c>
      <c r="B31" s="20" t="s">
        <v>64</v>
      </c>
      <c r="C31" s="24" t="s">
        <v>65</v>
      </c>
      <c r="D31" s="22">
        <v>328.84</v>
      </c>
      <c r="E31" s="8">
        <v>150829</v>
      </c>
      <c r="F31" s="8">
        <f t="shared" si="2"/>
        <v>19607.77</v>
      </c>
      <c r="G31" s="16">
        <f t="shared" si="3"/>
        <v>328.839906686725</v>
      </c>
      <c r="H31" s="5" t="s">
        <v>13</v>
      </c>
    </row>
    <row r="32" ht="42" customHeight="1" spans="1:8">
      <c r="A32" s="8">
        <v>28</v>
      </c>
      <c r="B32" s="25" t="s">
        <v>66</v>
      </c>
      <c r="C32" s="26" t="s">
        <v>67</v>
      </c>
      <c r="D32" s="23">
        <v>72.7</v>
      </c>
      <c r="E32" s="8">
        <v>5980</v>
      </c>
      <c r="F32" s="8">
        <f t="shared" si="2"/>
        <v>777.4</v>
      </c>
      <c r="G32" s="16">
        <f t="shared" si="3"/>
        <v>13.0376959469771</v>
      </c>
      <c r="H32" s="5" t="s">
        <v>13</v>
      </c>
    </row>
    <row r="33" ht="42" customHeight="1" spans="1:8">
      <c r="A33" s="8">
        <v>29</v>
      </c>
      <c r="B33" s="27" t="s">
        <v>68</v>
      </c>
      <c r="C33" s="22" t="s">
        <v>69</v>
      </c>
      <c r="D33" s="22">
        <v>459</v>
      </c>
      <c r="E33" s="8">
        <v>57040</v>
      </c>
      <c r="F33" s="8">
        <f t="shared" si="2"/>
        <v>7415.2</v>
      </c>
      <c r="G33" s="16">
        <f t="shared" si="3"/>
        <v>124.359561340397</v>
      </c>
      <c r="H33" s="5" t="s">
        <v>13</v>
      </c>
    </row>
    <row r="34" ht="42" customHeight="1" spans="1:8">
      <c r="A34" s="21"/>
      <c r="B34" s="28" t="s">
        <v>70</v>
      </c>
      <c r="C34" s="29"/>
      <c r="D34" s="30">
        <f>SUM(D3:D33)</f>
        <v>11132.45</v>
      </c>
      <c r="E34" s="30">
        <f>SUM(E3:E33)</f>
        <v>1632875</v>
      </c>
      <c r="F34" s="31">
        <f>SUM(F3:F33)</f>
        <v>212642.93</v>
      </c>
      <c r="G34" s="32">
        <f>SUM(G3:G33)</f>
        <v>3560.10944687902</v>
      </c>
      <c r="H34" s="5"/>
    </row>
    <row r="35" customHeight="1" spans="1:8">
      <c r="A35" s="33" t="s">
        <v>71</v>
      </c>
      <c r="B35" s="33"/>
      <c r="C35" s="33"/>
      <c r="D35" s="33"/>
      <c r="E35" s="33"/>
      <c r="F35" s="33"/>
      <c r="G35" s="33"/>
      <c r="H35" s="33"/>
    </row>
    <row r="36" customHeight="1" spans="1:8">
      <c r="E36"/>
    </row>
    <row r="37" customHeight="1" spans="1:8">
      <c r="E37"/>
    </row>
    <row r="38" customHeight="1" spans="1:8">
      <c r="E38"/>
    </row>
  </sheetData>
  <autoFilter xmlns:etc="http://www.wps.cn/officeDocument/2017/etCustomData" ref="A2:H35" etc:filterBottomFollowUsedRange="0">
    <extLst/>
  </autoFilter>
  <mergeCells count="5">
    <mergeCell ref="A1:H1"/>
    <mergeCell ref="A35:H35"/>
    <mergeCell ref="A3:A5"/>
    <mergeCell ref="B3:B5"/>
    <mergeCell ref="C3:C5"/>
  </mergeCells>
  <pageMargins left="0.645138888888889" right="0.251388888888889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2024-10-25T03:49:00Z</dcterms:created>
  <dcterms:modified xsi:type="dcterms:W3CDTF">2025-11-26T07:50:04Z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DF5F3CAC067449719AF2F8EAF8E53CC1_13</vt:lpwstr>
  </property>
  <property fmtid="{D5CDD505-2E9C-101B-9397-08002B2CF9AE}" pid="3" name="KSOProductBuildVer">
    <vt:lpwstr>2052-12.1.0.23542</vt:lpwstr>
  </property>
</Properties>
</file>