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<sst xmlns="http://schemas.openxmlformats.org/spreadsheetml/2006/main" count="32" uniqueCount="30">
  <si>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r>
      <t xml:space="preserve">    </t>
    </r>
    <r>
      <rPr>
        <b/>
        <sz val="16"/>
        <color theme="1"/>
        <rFont val="宋体"/>
        <charset val="134"/>
        <scheme val="minor"/>
      </rPr>
      <t xml:space="preserve">   2026年沅陵县耕地补贴少报、漏报统计表 </t>
    </r>
    <r>
      <rPr>
        <sz val="16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</t>
    </r>
    <r>
      <rPr>
        <b/>
        <sz val="11"/>
        <color theme="1"/>
        <rFont val="宋体"/>
        <charset val="134"/>
        <scheme val="minor"/>
      </rPr>
      <t>单位：元、亩</t>
    </r>
  </si>
  <si>
    <t>乡镇</t>
  </si>
  <si>
    <t>少发统计</t>
  </si>
  <si>
    <t>漏发统计</t>
  </si>
  <si>
    <t>面积合计</t>
  </si>
  <si>
    <t>补贴标准</t>
  </si>
  <si>
    <t>应发金额</t>
  </si>
  <si>
    <t>户数</t>
  </si>
  <si>
    <t>面积</t>
  </si>
  <si>
    <t>沅陵镇</t>
  </si>
  <si>
    <t>太常</t>
  </si>
  <si>
    <t>深溪口</t>
  </si>
  <si>
    <t>五强溪镇</t>
  </si>
  <si>
    <t>官庄镇</t>
  </si>
  <si>
    <t>凉水井镇</t>
  </si>
  <si>
    <t>麻溪铺镇</t>
  </si>
  <si>
    <t>筲箕湾镇</t>
  </si>
  <si>
    <t>明溪口镇</t>
  </si>
  <si>
    <t>盘古乡</t>
  </si>
  <si>
    <t>二酉乡</t>
  </si>
  <si>
    <t>荔溪乡</t>
  </si>
  <si>
    <t>马底驿乡</t>
  </si>
  <si>
    <t>楠木铺乡</t>
  </si>
  <si>
    <t>北溶乡</t>
  </si>
  <si>
    <t>肖家桥乡</t>
  </si>
  <si>
    <t>大合坪乡</t>
  </si>
  <si>
    <t>火场乡</t>
  </si>
  <si>
    <t>清浪乡</t>
  </si>
  <si>
    <t>陈家滩乡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</si>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</sst>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N7" sqref="N7"/>
    </sheetView>
  </sheetViews>
  <sheetFormatPr defaultColWidth="9" defaultRowHeight="13.5" outlineLevelCol="7"/>
  <cols>
    <col min="1" max="1" width="11.375" style="1" customWidth="1"/>
    <col min="2" max="5" width="9.625" style="1" customWidth="1"/>
    <col min="6" max="8" width="12.625" style="1" customWidth="1"/>
    <col min="9" max="16384" width="9" style="1"/>
  </cols>
  <sheetData>
    <row r="1" ht="53" customHeight="1" spans="1:8">
      <c r="A1" s="2" t="s">
        <v>0</v>
      </c>
    </row>
    <row r="2" ht="24" customHeight="1" spans="1:8">
      <c r="A2" s="3" t="s">
        <v>1</v>
      </c>
      <c r="B2" s="3" t="s">
        <v>2</v>
      </c>
      <c r="C2" s="3"/>
      <c r="D2" s="3" t="s">
        <v>3</v>
      </c>
      <c r="E2" s="3"/>
      <c r="F2" s="4" t="s">
        <v>4</v>
      </c>
      <c r="G2" s="4" t="s">
        <v>5</v>
      </c>
      <c r="H2" s="4" t="s">
        <v>6</v>
      </c>
    </row>
    <row r="3" ht="24" customHeight="1" spans="1:8">
      <c r="A3" s="3"/>
      <c r="B3" s="3" t="s">
        <v>7</v>
      </c>
      <c r="C3" s="3" t="s">
        <v>8</v>
      </c>
      <c r="D3" s="3" t="s">
        <v>7</v>
      </c>
      <c r="E3" s="3" t="s">
        <v>8</v>
      </c>
      <c r="F3" s="5"/>
      <c r="G3" s="5"/>
      <c r="H3" s="5"/>
    </row>
    <row r="4" ht="24" customHeight="1" spans="1:8">
      <c r="A4" s="6" t="s">
        <v>9</v>
      </c>
      <c r="B4" s="3">
        <v>0</v>
      </c>
      <c r="C4" s="3">
        <v>0</v>
      </c>
      <c r="D4" s="3">
        <v>3</v>
      </c>
      <c r="E4" s="3">
        <v>11.47</v>
      </c>
      <c r="F4" s="3">
        <f>C4+E4</f>
        <v>11.47</v>
      </c>
      <c r="G4" s="3">
        <v>110</v>
      </c>
      <c r="H4" s="3">
        <f>F4*G4</f>
        <v>1261.7</v>
      </c>
    </row>
    <row r="5" ht="24" customHeight="1" spans="1:8">
      <c r="A5" s="6" t="s">
        <v>10</v>
      </c>
      <c r="B5" s="3">
        <v>2</v>
      </c>
      <c r="C5" s="3">
        <v>7.21</v>
      </c>
      <c r="D5" s="3">
        <v>9</v>
      </c>
      <c r="E5" s="3">
        <v>25.53</v>
      </c>
      <c r="F5" s="3">
        <f t="shared" ref="F5:F24" si="0">C5+E5</f>
        <v>32.74</v>
      </c>
      <c r="G5" s="3">
        <v>110</v>
      </c>
      <c r="H5" s="3">
        <f t="shared" ref="H5:H24" si="1">F5*G5</f>
        <v>3601.4</v>
      </c>
    </row>
    <row r="6" ht="24" customHeight="1" spans="1:8">
      <c r="A6" s="6" t="s">
        <v>11</v>
      </c>
      <c r="B6" s="3">
        <v>1</v>
      </c>
      <c r="C6" s="3">
        <v>1.83</v>
      </c>
      <c r="D6" s="3">
        <v>1</v>
      </c>
      <c r="E6" s="3">
        <v>2.5</v>
      </c>
      <c r="F6" s="3">
        <f t="shared" si="0"/>
        <v>4.33</v>
      </c>
      <c r="G6" s="3">
        <v>110</v>
      </c>
      <c r="H6" s="3">
        <f t="shared" si="1"/>
        <v>476.3</v>
      </c>
    </row>
    <row r="7" ht="24" customHeight="1" spans="1:8">
      <c r="A7" s="6" t="s">
        <v>12</v>
      </c>
      <c r="B7" s="3">
        <v>51</v>
      </c>
      <c r="C7" s="3">
        <v>112.42</v>
      </c>
      <c r="D7" s="3">
        <v>2</v>
      </c>
      <c r="E7" s="3">
        <v>5.45</v>
      </c>
      <c r="F7" s="3">
        <f t="shared" si="0"/>
        <v>117.87</v>
      </c>
      <c r="G7" s="3">
        <v>110</v>
      </c>
      <c r="H7" s="3">
        <f t="shared" si="1"/>
        <v>12965.7</v>
      </c>
    </row>
    <row r="8" ht="24" customHeight="1" spans="1:8">
      <c r="A8" s="6" t="s">
        <v>13</v>
      </c>
      <c r="B8" s="3">
        <v>21</v>
      </c>
      <c r="C8" s="3">
        <v>28.51</v>
      </c>
      <c r="D8" s="3">
        <v>103</v>
      </c>
      <c r="E8" s="3">
        <v>311.21</v>
      </c>
      <c r="F8" s="3">
        <f t="shared" si="0"/>
        <v>339.72</v>
      </c>
      <c r="G8" s="3">
        <v>110</v>
      </c>
      <c r="H8" s="3">
        <f t="shared" si="1"/>
        <v>37369.2</v>
      </c>
    </row>
    <row r="9" ht="24" customHeight="1" spans="1:8">
      <c r="A9" s="6" t="s">
        <v>14</v>
      </c>
      <c r="B9" s="3">
        <v>19</v>
      </c>
      <c r="C9" s="3">
        <v>46.46</v>
      </c>
      <c r="D9" s="3">
        <v>48</v>
      </c>
      <c r="E9" s="3">
        <v>107.4</v>
      </c>
      <c r="F9" s="3">
        <f t="shared" si="0"/>
        <v>153.86</v>
      </c>
      <c r="G9" s="3">
        <v>110</v>
      </c>
      <c r="H9" s="3">
        <f t="shared" si="1"/>
        <v>16924.6</v>
      </c>
    </row>
    <row r="10" ht="24" customHeight="1" spans="1:8">
      <c r="A10" s="6" t="s">
        <v>15</v>
      </c>
      <c r="B10" s="3">
        <v>1</v>
      </c>
      <c r="C10" s="3">
        <v>1.5</v>
      </c>
      <c r="D10" s="3">
        <v>2</v>
      </c>
      <c r="E10" s="3">
        <v>8.1</v>
      </c>
      <c r="F10" s="3">
        <f t="shared" si="0"/>
        <v>9.6</v>
      </c>
      <c r="G10" s="3">
        <v>110</v>
      </c>
      <c r="H10" s="3">
        <f t="shared" si="1"/>
        <v>1056</v>
      </c>
    </row>
    <row r="11" ht="24" customHeight="1" spans="1:8">
      <c r="A11" s="6" t="s">
        <v>16</v>
      </c>
      <c r="B11" s="3">
        <v>143</v>
      </c>
      <c r="C11" s="3">
        <v>343.66</v>
      </c>
      <c r="D11" s="3">
        <v>27</v>
      </c>
      <c r="E11" s="3">
        <v>87.76</v>
      </c>
      <c r="F11" s="3">
        <f t="shared" si="0"/>
        <v>431.42</v>
      </c>
      <c r="G11" s="3">
        <v>110</v>
      </c>
      <c r="H11" s="3">
        <f t="shared" si="1"/>
        <v>47456.2</v>
      </c>
    </row>
    <row r="12" ht="24" customHeight="1" spans="1:8">
      <c r="A12" s="6" t="s">
        <v>17</v>
      </c>
      <c r="B12" s="3">
        <v>3</v>
      </c>
      <c r="C12" s="3">
        <v>6.15</v>
      </c>
      <c r="D12" s="3">
        <v>2</v>
      </c>
      <c r="E12" s="3">
        <v>5</v>
      </c>
      <c r="F12" s="3">
        <f t="shared" si="0"/>
        <v>11.15</v>
      </c>
      <c r="G12" s="3">
        <v>110</v>
      </c>
      <c r="H12" s="3">
        <f t="shared" si="1"/>
        <v>1226.5</v>
      </c>
    </row>
    <row r="13" ht="24" customHeight="1" spans="1:8">
      <c r="A13" s="6" t="s">
        <v>18</v>
      </c>
      <c r="B13" s="3">
        <v>10</v>
      </c>
      <c r="C13" s="3">
        <v>99.5</v>
      </c>
      <c r="D13" s="3">
        <v>80</v>
      </c>
      <c r="E13" s="3">
        <v>264.12</v>
      </c>
      <c r="F13" s="3">
        <f t="shared" si="0"/>
        <v>363.62</v>
      </c>
      <c r="G13" s="3">
        <v>110</v>
      </c>
      <c r="H13" s="3">
        <f t="shared" si="1"/>
        <v>39998.2</v>
      </c>
    </row>
    <row r="14" ht="24" customHeight="1" spans="1:8">
      <c r="A14" s="6" t="s">
        <v>19</v>
      </c>
      <c r="B14" s="3">
        <v>4</v>
      </c>
      <c r="C14" s="3">
        <v>9.5</v>
      </c>
      <c r="D14" s="3">
        <v>12</v>
      </c>
      <c r="E14" s="3">
        <v>42.9</v>
      </c>
      <c r="F14" s="3">
        <f t="shared" si="0"/>
        <v>52.4</v>
      </c>
      <c r="G14" s="3">
        <v>110</v>
      </c>
      <c r="H14" s="3">
        <f t="shared" si="1"/>
        <v>5764</v>
      </c>
    </row>
    <row r="15" ht="24" customHeight="1" spans="1:8">
      <c r="A15" s="6" t="s">
        <v>20</v>
      </c>
      <c r="B15" s="3">
        <v>0</v>
      </c>
      <c r="C15" s="3">
        <v>0</v>
      </c>
      <c r="D15" s="3">
        <v>11</v>
      </c>
      <c r="E15" s="3">
        <v>26.01</v>
      </c>
      <c r="F15" s="3">
        <f t="shared" si="0"/>
        <v>26.01</v>
      </c>
      <c r="G15" s="3">
        <v>110</v>
      </c>
      <c r="H15" s="3">
        <f t="shared" si="1"/>
        <v>2861.1</v>
      </c>
    </row>
    <row r="16" ht="24" customHeight="1" spans="1:8">
      <c r="A16" s="6" t="s">
        <v>21</v>
      </c>
      <c r="B16" s="3">
        <v>0</v>
      </c>
      <c r="C16" s="3">
        <v>0</v>
      </c>
      <c r="D16" s="3">
        <v>4</v>
      </c>
      <c r="E16" s="3">
        <v>9.32</v>
      </c>
      <c r="F16" s="3">
        <f t="shared" si="0"/>
        <v>9.32</v>
      </c>
      <c r="G16" s="3">
        <v>110</v>
      </c>
      <c r="H16" s="3">
        <f t="shared" si="1"/>
        <v>1025.2</v>
      </c>
    </row>
    <row r="17" ht="24" customHeight="1" spans="1:8">
      <c r="A17" s="6" t="s">
        <v>22</v>
      </c>
      <c r="B17" s="3">
        <v>0</v>
      </c>
      <c r="C17" s="3">
        <v>0</v>
      </c>
      <c r="D17" s="3">
        <v>1</v>
      </c>
      <c r="E17" s="3">
        <v>1.5</v>
      </c>
      <c r="F17" s="3">
        <f t="shared" si="0"/>
        <v>1.5</v>
      </c>
      <c r="G17" s="3">
        <v>110</v>
      </c>
      <c r="H17" s="3">
        <f t="shared" si="1"/>
        <v>165</v>
      </c>
    </row>
    <row r="18" ht="24" customHeight="1" spans="1:8">
      <c r="A18" s="6" t="s">
        <v>23</v>
      </c>
      <c r="B18" s="3">
        <v>0</v>
      </c>
      <c r="C18" s="3">
        <v>0</v>
      </c>
      <c r="D18" s="3">
        <v>13</v>
      </c>
      <c r="E18" s="3">
        <v>39.1</v>
      </c>
      <c r="F18" s="3">
        <f t="shared" si="0"/>
        <v>39.1</v>
      </c>
      <c r="G18" s="3">
        <v>110</v>
      </c>
      <c r="H18" s="3">
        <f t="shared" si="1"/>
        <v>4301</v>
      </c>
    </row>
    <row r="19" ht="24" customHeight="1" spans="1:8">
      <c r="A19" s="6" t="s">
        <v>24</v>
      </c>
      <c r="B19" s="3">
        <v>2</v>
      </c>
      <c r="C19" s="3">
        <v>3.9</v>
      </c>
      <c r="D19" s="3">
        <v>2</v>
      </c>
      <c r="E19" s="3">
        <v>4.4</v>
      </c>
      <c r="F19" s="3">
        <f t="shared" si="0"/>
        <v>8.3</v>
      </c>
      <c r="G19" s="3">
        <v>110</v>
      </c>
      <c r="H19" s="3">
        <f t="shared" si="1"/>
        <v>913</v>
      </c>
    </row>
    <row r="20" ht="24" customHeight="1" spans="1:8">
      <c r="A20" s="6" t="s">
        <v>25</v>
      </c>
      <c r="B20" s="3">
        <v>3</v>
      </c>
      <c r="C20" s="3">
        <v>13.5</v>
      </c>
      <c r="D20" s="3">
        <v>8</v>
      </c>
      <c r="E20" s="3">
        <v>25.5</v>
      </c>
      <c r="F20" s="3">
        <f t="shared" si="0"/>
        <v>39</v>
      </c>
      <c r="G20" s="3">
        <v>110</v>
      </c>
      <c r="H20" s="3">
        <f t="shared" si="1"/>
        <v>4290</v>
      </c>
    </row>
    <row r="21" ht="24" customHeight="1" spans="1:8">
      <c r="A21" s="6" t="s">
        <v>26</v>
      </c>
      <c r="B21" s="3">
        <v>4</v>
      </c>
      <c r="C21" s="3">
        <v>11.95</v>
      </c>
      <c r="D21" s="3">
        <v>17</v>
      </c>
      <c r="E21" s="3">
        <v>72.17</v>
      </c>
      <c r="F21" s="3">
        <f t="shared" si="0"/>
        <v>84.12</v>
      </c>
      <c r="G21" s="3">
        <v>110</v>
      </c>
      <c r="H21" s="3">
        <f t="shared" si="1"/>
        <v>9253.2</v>
      </c>
    </row>
    <row r="22" ht="24" customHeight="1" spans="1:8">
      <c r="A22" s="6" t="s">
        <v>27</v>
      </c>
      <c r="B22" s="3">
        <v>32</v>
      </c>
      <c r="C22" s="3">
        <v>115.3</v>
      </c>
      <c r="D22" s="3">
        <v>63</v>
      </c>
      <c r="E22" s="3">
        <v>133.88</v>
      </c>
      <c r="F22" s="3">
        <f t="shared" si="0"/>
        <v>249.18</v>
      </c>
      <c r="G22" s="3">
        <v>110</v>
      </c>
      <c r="H22" s="3">
        <f t="shared" si="1"/>
        <v>27409.8</v>
      </c>
    </row>
    <row r="23" ht="24" customHeight="1" spans="1:8">
      <c r="A23" s="6" t="s">
        <v>28</v>
      </c>
      <c r="B23" s="3">
        <v>0</v>
      </c>
      <c r="C23" s="3">
        <v>0</v>
      </c>
      <c r="D23" s="3">
        <v>7</v>
      </c>
      <c r="E23" s="3">
        <v>23.02</v>
      </c>
      <c r="F23" s="3">
        <f t="shared" si="0"/>
        <v>23.02</v>
      </c>
      <c r="G23" s="3">
        <v>110</v>
      </c>
      <c r="H23" s="3">
        <f t="shared" si="1"/>
        <v>2532.2</v>
      </c>
    </row>
    <row r="24" ht="24" customHeight="1" spans="1:8">
      <c r="A24" s="3" t="s">
        <v>29</v>
      </c>
      <c r="B24" s="3">
        <f>SUM(B4:B23)</f>
        <v>296</v>
      </c>
      <c r="C24" s="3">
        <f>SUM(C4:C23)</f>
        <v>801.39</v>
      </c>
      <c r="D24" s="3">
        <f>SUM(D4:D23)</f>
        <v>415</v>
      </c>
      <c r="E24" s="3">
        <f>SUM(E4:E23)</f>
        <v>1206.34</v>
      </c>
      <c r="F24" s="3">
        <f t="shared" si="0"/>
        <v>2007.73</v>
      </c>
      <c r="G24" s="3"/>
      <c r="H24" s="3">
        <f>SUM(H4:H23)</f>
        <v>220850.3</v>
      </c>
    </row>
  </sheetData>
  <mergeCells count="7">
    <mergeCell ref="A1:H1"/>
    <mergeCell ref="B2:C2"/>
    <mergeCell ref="D2:E2"/>
    <mergeCell ref="A2:A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萱</cp:lastModifiedBy>
  <dcterms:created xsi:type="dcterms:W3CDTF">2026-10-27T01:55:00Z</dcterms:created>
  <dcterms:modified xsi:type="dcterms:W3CDTF">2026-10-27T02:28:23Z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0542F0FBE72A482DB201B3477F2535A3_11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