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<sst xmlns="http://schemas.openxmlformats.org/spreadsheetml/2006/main" count="103" uniqueCount="92">
  <si>
    <r>
      <rPr>
        <sz val="12"/>
        <rFont val="黑体"/>
        <charset val="134"/>
      </rPr>
      <t>附件</t>
    </r>
  </si>
  <si>
    <t>2026年沅陵县省级茶叶产业集群项目计划表</t>
  </si>
  <si>
    <r>
      <rPr>
        <b/>
        <sz val="11"/>
        <rFont val="仿宋_GB2312"/>
        <charset val="134"/>
      </rPr>
      <t>序号</t>
    </r>
  </si>
  <si>
    <r>
      <rPr>
        <b/>
        <sz val="11"/>
        <rFont val="仿宋_GB2312"/>
        <charset val="134"/>
      </rPr>
      <t>项目县</t>
    </r>
  </si>
  <si>
    <r>
      <rPr>
        <b/>
        <sz val="11"/>
        <rFont val="仿宋_GB2312"/>
        <charset val="134"/>
      </rPr>
      <t>项目名称</t>
    </r>
  </si>
  <si>
    <r>
      <rPr>
        <b/>
        <sz val="11"/>
        <rFont val="仿宋_GB2312"/>
        <charset val="134"/>
      </rPr>
      <t>项目年度</t>
    </r>
  </si>
  <si>
    <r>
      <rPr>
        <b/>
        <sz val="11"/>
        <rFont val="仿宋_GB2312"/>
        <charset val="134"/>
      </rPr>
      <t>实施单位</t>
    </r>
  </si>
  <si>
    <r>
      <rPr>
        <b/>
        <sz val="11"/>
        <rFont val="仿宋_GB2312"/>
        <charset val="134"/>
      </rPr>
      <t>建设地点（乡镇、村）</t>
    </r>
  </si>
  <si>
    <r>
      <rPr>
        <b/>
        <sz val="11"/>
        <rFont val="仿宋_GB2312"/>
        <charset val="134"/>
      </rPr>
      <t>项目建设内容</t>
    </r>
  </si>
  <si>
    <r>
      <rPr>
        <b/>
        <sz val="11"/>
        <rFont val="仿宋_GB2312"/>
        <charset val="134"/>
      </rPr>
      <t>项目建设计划开始日期</t>
    </r>
  </si>
  <si>
    <r>
      <rPr>
        <b/>
        <sz val="11"/>
        <rFont val="仿宋_GB2312"/>
        <charset val="134"/>
      </rPr>
      <t>项目建设计划完工日期</t>
    </r>
  </si>
  <si>
    <r>
      <rPr>
        <b/>
        <sz val="11"/>
        <rFont val="仿宋_GB2312"/>
        <charset val="134"/>
      </rPr>
      <t>绩效目标</t>
    </r>
  </si>
  <si>
    <r>
      <rPr>
        <b/>
        <sz val="11"/>
        <rFont val="仿宋_GB2312"/>
        <charset val="134"/>
      </rPr>
      <t>利益联结机制</t>
    </r>
  </si>
  <si>
    <t>资金安排（万元）</t>
  </si>
  <si>
    <t>帮扶资金建设内容</t>
  </si>
  <si>
    <t>其他资金建设内容</t>
  </si>
  <si>
    <r>
      <rPr>
        <b/>
        <sz val="11"/>
        <rFont val="仿宋_GB2312"/>
        <charset val="134"/>
      </rPr>
      <t>小计</t>
    </r>
  </si>
  <si>
    <r>
      <rPr>
        <b/>
        <sz val="11"/>
        <rFont val="仿宋_GB2312"/>
        <charset val="134"/>
      </rPr>
      <t>集群资金</t>
    </r>
  </si>
  <si>
    <r>
      <rPr>
        <b/>
        <sz val="11"/>
        <rFont val="仿宋_GB2312"/>
        <charset val="134"/>
      </rPr>
      <t>其他财政资金</t>
    </r>
  </si>
  <si>
    <r>
      <rPr>
        <b/>
        <sz val="11"/>
        <rFont val="仿宋_GB2312"/>
        <charset val="134"/>
      </rPr>
      <t>社会融资</t>
    </r>
  </si>
  <si>
    <r>
      <rPr>
        <b/>
        <sz val="11"/>
        <rFont val="仿宋_GB2312"/>
        <charset val="134"/>
      </rPr>
      <t>其他（自筹）</t>
    </r>
  </si>
  <si>
    <t>沅陵县</t>
  </si>
  <si>
    <r>
      <rPr>
        <b/>
        <sz val="11"/>
        <rFont val="仿宋_GB2312"/>
        <charset val="134"/>
      </rPr>
      <t>合计</t>
    </r>
  </si>
  <si>
    <r>
      <rPr>
        <b/>
        <sz val="11"/>
        <rFont val="仿宋_GB2312"/>
        <charset val="134"/>
      </rPr>
      <t>一</t>
    </r>
  </si>
  <si>
    <t>低产茶园综合改良</t>
  </si>
  <si>
    <t>沅陵县雪茗农业低产茶园综合改良项目</t>
  </si>
  <si>
    <t>湖南雪茗农业科技有限公司</t>
  </si>
  <si>
    <t>凉水井镇金花殿村
白洋坪组</t>
  </si>
  <si>
    <t>150亩茶园综合改良，包括茶树修剪、深翻松土、开沟撩壕、采购肥料90吨，施肥作业。</t>
  </si>
  <si>
    <t>土壤硒营养调控、富硒营养液加工小型设备1套，富硒营养液制备1吨</t>
  </si>
  <si>
    <t>完成150亩低产茶园综合改良，亩产增收50公斤；每年给村集体固定分红壹万元，连续三年，落实吸纳就业，发放给农村劳动力工资不低于15万元，其中，发放给帮扶对象的工资不低于7.5万元。支付农户地租赁金额不低于3万元。</t>
  </si>
  <si>
    <t>1.合作经营（保底收益）2.吸纳就业3.其它方式</t>
  </si>
  <si>
    <t>50</t>
  </si>
  <si>
    <r>
      <rPr>
        <b/>
        <sz val="12"/>
        <rFont val="仿宋_GB2312"/>
        <charset val="134"/>
      </rPr>
      <t>二</t>
    </r>
  </si>
  <si>
    <t>标准化茶园建设</t>
  </si>
  <si>
    <t>沅陵县五强溪湿地有机茶标准化茶园提质升级项目</t>
  </si>
  <si>
    <t>沅陵县五强溪湿地有机茶专业合作社</t>
  </si>
  <si>
    <t>五强溪镇柳林汊村瓦窑坪村</t>
  </si>
  <si>
    <t>200亩标准化茶园施肥，采购有机肥100吨，开展除草、开沟撩壕、施肥等作业，提升茶园地力。采购修剪机5台，采茶机2台，打草机2台。</t>
  </si>
  <si>
    <t>配套用于茶园有机肥施肥、除草等田间作业</t>
  </si>
  <si>
    <t>完成200亩标准茶园施肥，落实吸纳就业，发放给农村劳动力工资不低于15万元，其中，发放给帮扶对象的工资不低于7.5万元。订单收购，收购农户订单金额不低于10万元，其中，收购帮扶对象订单金额不低于5万元。支付农户地租赁金额不低于3万元。</t>
  </si>
  <si>
    <t>1.吸纳就业2.订单收购3.其他方式（土地租赁）</t>
  </si>
  <si>
    <t>沅陵县碣滩茶叶合作社标准化茶园建设项目</t>
  </si>
  <si>
    <t>沅陵县碣滩茶叶种植专业合作社</t>
  </si>
  <si>
    <t>北溶乡碣滩村</t>
  </si>
  <si>
    <t>施肥500亩、修剪重塑树冠500亩、购买有机肥料2000袋（规格50斤每袋）、购买修剪机10台、采茶机10台、开沟机4台，低改茶园53.5亩，采购加工机械设备：茶叶提升机1台、网带输送机1台、风力输送机2台、管道式风力输送机1台、茶叶烘干机1台。</t>
  </si>
  <si>
    <t>500亩茶园除草开沟</t>
  </si>
  <si>
    <t>完成500亩标准化茶园建设，预计茶园亩均鲜叶产量提升100公斤，干茶年产量增加10吨以上。项目实施区域3年预计新增纯收益100万元。带动劳动力40人，新增帮扶就业5人，发放工资40万元，其中脱贫户监测户20人，发放工资20万元。</t>
  </si>
  <si>
    <t>1.合作经营（保底收益）、2.就业帮扶、3.配套技术服务</t>
  </si>
  <si>
    <t>沅陵县舒溪茶业标准化茶园提质升级项目</t>
  </si>
  <si>
    <t>沅陵县舒溪茶业有限责任公司</t>
  </si>
  <si>
    <t>盘古乡舒溪村</t>
  </si>
  <si>
    <t>260亩标准化茶园施肥，采购有机肥225吨，开展除草、开沟撩壕、施肥等作业，提升茶园地力。</t>
  </si>
  <si>
    <t>配套用于茶园有机肥施肥、除草等田间作业劳务</t>
  </si>
  <si>
    <t>完成260亩标准茶园施肥，落实吸纳就业，发放给农村劳动力工资不低于15万元，其中，发放给帮扶对象的工资不低于7.5万元。订单收购，收购农户订单金额不低于10万元，其中，收购帮扶对象订单金额不低于5万元。支付农户地租赁金额不低于2万元。</t>
  </si>
  <si>
    <r>
      <rPr>
        <b/>
        <sz val="12"/>
        <rFont val="仿宋_GB2312"/>
        <charset val="134"/>
      </rPr>
      <t>三</t>
    </r>
  </si>
  <si>
    <t>加工装备提质升级</t>
  </si>
  <si>
    <t>湖南省碣滩茶集团综合提质升级项目</t>
  </si>
  <si>
    <t>湖南省碣滩茶集团有限公司</t>
  </si>
  <si>
    <t>肖家桥乡清福村</t>
  </si>
  <si>
    <t>1、加工装备提质升级：在肖家桥乡清福村青山茶场厂房内，建成日处理鲜叶4000斤以上红绿茶全自动生产线1条，包括储青、杀青、揉捻、烘干、冷却、输送等成套设备及控制系统共51台（套）。　　　　　　　　　　　　　　　　　　　　　2、500亩标准化茶园建设：在肖家桥乡清福村，主要包括茶园土壤改良（测土配方施肥）、茶园标准化修剪（采摘）、除草等，购置旋耕机2台、修剪机（日本川崎）10台。</t>
  </si>
  <si>
    <t>1、配套设施：在青山茶场厂房内配套630KW变压器1台，由企业自筹资金购置，产权归企业所有，不使用财政帮扶资金。
2、茶园机具：购置采茶机（日本落合）10台，由企业自筹资金购置。</t>
  </si>
  <si>
    <t>1、产出指标：完成日处理鲜叶4000斤以上红绿茶全自动生产线1条及配套630KW变压器等设施建设；完成500亩标准化茶园测土配方施肥、茶园标准化修剪（采摘）、除草；购置加工、茶园作业等各项机具设备；完成160万元加工设备固定资产确权移交肖家桥乡清福村集体经济组织。　　　　2、效益指标：制茶产能由每年10吨提高到60吨；茶园亩均鲜叶产量提升100公斤，项目实施区域3年新增纯收益约275万元；订单收购农户直接收益不低于80万元，其中脱贫户不低于40万元；肖家桥乡清福村集体经济年增收8万元。　　　　　　　　3、满意度指标：项目区农户和脱贫帮扶对象对项目实施的满意度不低于90%。</t>
  </si>
  <si>
    <t>1.合作经营（保底收益）2.订单收购3.其它方式</t>
  </si>
  <si>
    <t>湖南省沅陵碣滩茶业有限公司碾茶自动化生产线项目</t>
  </si>
  <si>
    <t>湖南省沅陵碣滩茶业有限公司</t>
  </si>
  <si>
    <t>麻溪铺镇马家村</t>
  </si>
  <si>
    <t>碾茶自动化生产线，包含储青机、鲜叶脱水机、过热机、蒸汽杀青机、切割机、冷却分散机、碾茶炉、烘干机、茎叶分离机、锅炉等核心设备，实现鲜叶至碾茶全流程生产。</t>
  </si>
  <si>
    <t>采购鲜叶脱水机、过热机、茶叶烘干机、双项茎叶分离机</t>
  </si>
  <si>
    <t>完成碾茶自动化生产线1条，将72万元项目资金确权到马家村村集体；收购农户茶叶订单不低于36万元，其中：收购帮扶对象茶叶订单不低于18万元。</t>
  </si>
  <si>
    <t>1.合作经营（保底收益）、2.订单收购3.其他方式土地流转</t>
  </si>
  <si>
    <t>41</t>
  </si>
  <si>
    <t>沅陵县皇妃茶业加工装备提质改造项目</t>
  </si>
  <si>
    <t>沅陵县皇妃农林开发有限公司</t>
  </si>
  <si>
    <t>清浪乡洞庭溪村</t>
  </si>
  <si>
    <t>加工车间地面改造1500平米，包装车间建设1项，空调摊青车间改建1项，自动晒青生产车间改建1项，车间配电线路改造1项，自动数字萎调槽10个，摊凉平台2个，</t>
  </si>
  <si>
    <t>加工车间屋面瓦
改造1项</t>
  </si>
  <si>
    <t>优质茶叶年产量达15吨，将52万元集群资金项目，确权到村集体；收购农户茶叶订单不低于26万元，其中：收购帮扶对象茶叶订单不低于13万元。</t>
  </si>
  <si>
    <t xml:space="preserve">
1.合作经营
2.订单收购3.其他方式</t>
  </si>
  <si>
    <t>湖南官庄干发茶业加工装备提质升级项目</t>
  </si>
  <si>
    <t>湖南官庄干发茶业有限公司</t>
  </si>
  <si>
    <t>官庄镇老街村</t>
  </si>
  <si>
    <t>茶叶杀青机1台，茶叶回潮机1台，茶叶揉捻机组12台，揉捻机智能控制系统1套，茶叶烘干机2台，茶叶炒干机14台，茶叶炒干机智能控制系统1套，茶叶炒干机连线14台，颗粒燃烧机18台，底槽茶叶输送机1台，茶叶输送机13台，铰笼输送机1台，铲机1台，共计80台</t>
  </si>
  <si>
    <t>机采鲜叶堆放厂地改造、厂房水磨石及其它辅助建设</t>
  </si>
  <si>
    <t>一是合作经营，每年给村集体保底收益3.2万元，连续三年。二是订单收购，收购农户订单金额不低于32万元，其中，收购帮扶对象订单金额不低于16万元。三是流转茶农（优选脱贫户、监测户）所拥有土地进行茶叶种植，按面积租，按年付租金，同时可反聘茶农进行茶园培管，支付农户地租赁金额不低于16万元</t>
  </si>
  <si>
    <t>1.合作经营2.订单收购3.流转土地</t>
  </si>
  <si>
    <t>湖南彭氏生态农业标准化生态茶园种养循环配套建设项目</t>
  </si>
  <si>
    <t>湖南彭氏生态农业开发有限公司</t>
  </si>
  <si>
    <t>凉水井镇腊塘村</t>
  </si>
  <si>
    <t>1、茶园种养一体化数字溯源管控系统建设1套（布设基本数据信息采集，数据采集终端，搭建茶园种养数据管理平台，覆盖茶园管护、水肥一体化远程控制、可视化平台的搭建、加工出厂全流程数字化管控与产品溯源）
2、智慧茶园品牌展示体验配套建设1项：配套生态文化宣传栏、循环种养模式实景解说牌、智慧溯源查询终端、品牌形象景观标识。
3、有机肥发酵处理站1座。
4、960㎡茶叶加工车间标准化提质改造：实施车间地面防滑防尘地坪漆施工、老旧屋面顶瓦更换翻新。</t>
  </si>
  <si>
    <t>960㎡茶叶加工车间标准化提质改造：实施车间地面防滑防尘地坪漆施工、老旧屋面顶瓦更换翻新。</t>
  </si>
  <si>
    <t>1、预计年新增茶叶产量提升20%；
2.通过合作经营、订单收购和技术培训等方式，将不低于32万元资金形成固定资产，确权到村集体；收购农户茶叶订单不低于16万元，其中：收购帮扶对象茶叶订单不低于8万元。培训100人次。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</si>
</sst>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_ "/>
  </numFmts>
  <fonts count="44">
    <font>
      <sz val="11"/>
      <color theme="1"/>
      <name val="宋体"/>
      <charset val="134"/>
      <scheme val="minor"/>
    </font>
    <font>
      <sz val="10"/>
      <name val="Times New Roman"/>
      <charset val="0"/>
    </font>
    <font>
      <sz val="11"/>
      <color theme="1"/>
      <name val="Times New Roman"/>
      <charset val="134"/>
    </font>
    <font>
      <sz val="10"/>
      <color theme="1"/>
      <name val="Times New Roman"/>
      <charset val="0"/>
    </font>
    <font>
      <sz val="11"/>
      <name val="仿宋_GB2312"/>
      <charset val="134"/>
    </font>
    <font>
      <sz val="10"/>
      <name val="仿宋_GB2312"/>
      <charset val="134"/>
    </font>
    <font>
      <sz val="12"/>
      <name val="Times New Roman"/>
      <charset val="0"/>
    </font>
    <font>
      <b/>
      <sz val="18"/>
      <name val="宋体"/>
      <charset val="0"/>
    </font>
    <font>
      <b/>
      <sz val="18"/>
      <name val="Times New Roman"/>
      <charset val="0"/>
    </font>
    <font>
      <b/>
      <sz val="11"/>
      <name val="Times New Roman"/>
      <charset val="0"/>
    </font>
    <font>
      <b/>
      <sz val="11"/>
      <name val="仿宋_GB2312"/>
      <charset val="0"/>
    </font>
    <font>
      <sz val="11"/>
      <name val="国标仿宋"/>
      <charset val="0"/>
    </font>
    <font>
      <sz val="11"/>
      <color rgb="FF000000"/>
      <name val="Times New Roman"/>
      <charset val="0"/>
    </font>
    <font>
      <sz val="11"/>
      <color theme="1"/>
      <name val="国标仿宋"/>
      <charset val="0"/>
    </font>
    <font>
      <sz val="11"/>
      <color theme="1"/>
      <name val="国标仿宋"/>
      <charset val="134"/>
    </font>
    <font>
      <b/>
      <sz val="12"/>
      <name val="Times New Roman"/>
      <charset val="0"/>
    </font>
    <font>
      <b/>
      <sz val="11"/>
      <color theme="1"/>
      <name val="国标仿宋"/>
      <charset val="0"/>
    </font>
    <font>
      <sz val="10"/>
      <name val="宋体"/>
      <charset val="134"/>
      <scheme val="minor"/>
    </font>
    <font>
      <sz val="11"/>
      <name val="Times New Roman"/>
      <charset val="0"/>
    </font>
    <font>
      <sz val="11"/>
      <name val="国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name val="仿宋_GB2312"/>
      <charset val="134"/>
    </font>
    <font>
      <b/>
      <sz val="12"/>
      <name val="仿宋_GB2312"/>
      <charset val="134"/>
    </font>
    <font>
      <sz val="12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9" applyNumberFormat="0" applyAlignment="0" applyProtection="0">
      <alignment vertical="center"/>
    </xf>
    <xf numFmtId="0" fontId="29" fillId="4" borderId="10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1" fillId="5" borderId="11" applyNumberFormat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9" fillId="0" borderId="0">
      <protection locked="0"/>
    </xf>
    <xf numFmtId="0" fontId="40" fillId="0" borderId="0" applyBorder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76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176" fontId="8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177" fontId="10" fillId="0" borderId="2" xfId="0" applyNumberFormat="1" applyFont="1" applyFill="1" applyBorder="1" applyAlignment="1">
      <alignment horizontal="center" vertical="center" wrapText="1"/>
    </xf>
    <xf numFmtId="177" fontId="9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176" fontId="13" fillId="0" borderId="2" xfId="49" applyNumberFormat="1" applyFont="1" applyFill="1" applyBorder="1" applyAlignment="1" applyProtection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57" fontId="14" fillId="0" borderId="2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176" fontId="13" fillId="0" borderId="2" xfId="49" applyNumberFormat="1" applyFont="1" applyFill="1" applyBorder="1" applyAlignment="1" applyProtection="1">
      <alignment horizontal="left" vertical="center" wrapText="1"/>
    </xf>
    <xf numFmtId="57" fontId="14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177" fontId="18" fillId="0" borderId="2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Sheet12018年统筹整合年末调整情况表（15号文件20180731李翠玲）2" xfId="49"/>
    <cellStyle name="常规 6 2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tabSelected="1" zoomScale="85" zoomScaleNormal="85" topLeftCell="A10" workbookViewId="0">
      <selection activeCell="S13" sqref="S13"/>
    </sheetView>
  </sheetViews>
  <sheetFormatPr defaultColWidth="8.71666666666667" defaultRowHeight="15"/>
  <cols>
    <col min="1" max="1" width="4.89166666666667" style="5" customWidth="1"/>
    <col min="2" max="2" width="11.75" style="5" customWidth="1"/>
    <col min="3" max="3" width="9.525" style="5" customWidth="1"/>
    <col min="4" max="4" width="9.31666666666667" style="5" customWidth="1"/>
    <col min="5" max="5" width="12.0333333333333" style="5" customWidth="1"/>
    <col min="6" max="6" width="10.8" style="5" customWidth="1"/>
    <col min="7" max="7" width="37.8333333333333" style="6" customWidth="1"/>
    <col min="8" max="8" width="25.3833333333333" style="7" customWidth="1"/>
    <col min="9" max="9" width="12.9416666666667" style="8" customWidth="1"/>
    <col min="10" max="10" width="13.4083333333333" style="8" customWidth="1"/>
    <col min="11" max="11" width="37" style="6" customWidth="1"/>
    <col min="12" max="12" width="10.2166666666667" style="5" customWidth="1"/>
    <col min="13" max="13" width="9.25" style="9"/>
    <col min="14" max="14" width="9.18333333333333" style="9"/>
    <col min="15" max="15" width="9" style="9" customWidth="1"/>
    <col min="16" max="16" width="9" style="9"/>
    <col min="17" max="17" width="12.0083333333333" style="10" customWidth="1"/>
    <col min="18" max="31" width="9" style="11"/>
    <col min="32" max="16384" width="8.71666666666667" style="11"/>
  </cols>
  <sheetData>
    <row r="1" s="1" customFormat="1" ht="15.75" spans="1:17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="1" customFormat="1" ht="22.5" spans="1:17">
      <c r="A2" s="13" t="s">
        <v>1</v>
      </c>
      <c r="B2" s="14"/>
      <c r="C2" s="14"/>
      <c r="D2" s="14"/>
      <c r="E2" s="14"/>
      <c r="F2" s="14"/>
      <c r="G2" s="15"/>
      <c r="H2" s="16"/>
      <c r="I2" s="16"/>
      <c r="J2" s="16"/>
      <c r="K2" s="15"/>
      <c r="L2" s="14"/>
      <c r="M2" s="17"/>
      <c r="N2" s="17"/>
      <c r="O2" s="17"/>
      <c r="P2" s="17"/>
      <c r="Q2" s="18"/>
    </row>
    <row r="3" s="1" customFormat="1" spans="1:17">
      <c r="A3" s="19" t="s">
        <v>2</v>
      </c>
      <c r="B3" s="19" t="s">
        <v>3</v>
      </c>
      <c r="C3" s="19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19"/>
      <c r="I3" s="20" t="s">
        <v>9</v>
      </c>
      <c r="J3" s="20" t="s">
        <v>10</v>
      </c>
      <c r="K3" s="19" t="s">
        <v>11</v>
      </c>
      <c r="L3" s="19" t="s">
        <v>12</v>
      </c>
      <c r="M3" s="21" t="s">
        <v>13</v>
      </c>
      <c r="N3" s="22"/>
      <c r="O3" s="22"/>
      <c r="P3" s="22"/>
      <c r="Q3" s="23"/>
    </row>
    <row r="4" s="1" customFormat="1" ht="30" spans="1:17">
      <c r="A4" s="19"/>
      <c r="B4" s="19"/>
      <c r="C4" s="19"/>
      <c r="D4" s="19"/>
      <c r="E4" s="19"/>
      <c r="F4" s="19"/>
      <c r="G4" s="24" t="s">
        <v>14</v>
      </c>
      <c r="H4" s="25" t="s">
        <v>15</v>
      </c>
      <c r="I4" s="20"/>
      <c r="J4" s="20"/>
      <c r="K4" s="19"/>
      <c r="L4" s="19"/>
      <c r="M4" s="22" t="s">
        <v>16</v>
      </c>
      <c r="N4" s="22" t="s">
        <v>17</v>
      </c>
      <c r="O4" s="22" t="s">
        <v>18</v>
      </c>
      <c r="P4" s="22" t="s">
        <v>19</v>
      </c>
      <c r="Q4" s="23" t="s">
        <v>20</v>
      </c>
    </row>
    <row r="5" s="1" customFormat="1" ht="21" customHeight="1" spans="1:17">
      <c r="A5" s="19"/>
      <c r="B5" s="26" t="s">
        <v>21</v>
      </c>
      <c r="C5" s="19" t="s">
        <v>22</v>
      </c>
      <c r="D5" s="19"/>
      <c r="E5" s="19"/>
      <c r="F5" s="19"/>
      <c r="G5" s="27"/>
      <c r="H5" s="20"/>
      <c r="I5" s="20"/>
      <c r="J5" s="20"/>
      <c r="K5" s="27"/>
      <c r="L5" s="19"/>
      <c r="M5" s="22">
        <v>1312</v>
      </c>
      <c r="N5" s="22">
        <v>1150</v>
      </c>
      <c r="O5" s="22"/>
      <c r="P5" s="22"/>
      <c r="Q5" s="22">
        <v>162</v>
      </c>
    </row>
    <row r="6" s="1" customFormat="1" ht="28" customHeight="1" spans="1:17">
      <c r="A6" s="19" t="s">
        <v>23</v>
      </c>
      <c r="B6" s="28" t="s">
        <v>24</v>
      </c>
      <c r="C6" s="29"/>
      <c r="D6" s="29"/>
      <c r="E6" s="29"/>
      <c r="F6" s="29"/>
      <c r="G6" s="29"/>
      <c r="H6" s="29"/>
      <c r="I6" s="29"/>
      <c r="J6" s="29"/>
      <c r="K6" s="29"/>
      <c r="L6" s="30"/>
      <c r="M6" s="22">
        <v>60</v>
      </c>
      <c r="N6" s="31">
        <v>50</v>
      </c>
      <c r="O6" s="31"/>
      <c r="P6" s="31"/>
      <c r="Q6" s="31">
        <v>10</v>
      </c>
    </row>
    <row r="7" s="2" customFormat="1" ht="81" spans="1:17">
      <c r="A7" s="32">
        <v>1</v>
      </c>
      <c r="B7" s="33" t="s">
        <v>21</v>
      </c>
      <c r="C7" s="34" t="s">
        <v>25</v>
      </c>
      <c r="D7" s="34">
        <v>2026</v>
      </c>
      <c r="E7" s="34" t="s">
        <v>26</v>
      </c>
      <c r="F7" s="34" t="s">
        <v>27</v>
      </c>
      <c r="G7" s="34" t="s">
        <v>28</v>
      </c>
      <c r="H7" s="35" t="s">
        <v>29</v>
      </c>
      <c r="I7" s="35">
        <v>46235</v>
      </c>
      <c r="J7" s="35">
        <v>46447</v>
      </c>
      <c r="K7" s="34" t="s">
        <v>30</v>
      </c>
      <c r="L7" s="33" t="s">
        <v>31</v>
      </c>
      <c r="M7" s="22">
        <f t="shared" ref="M7:M17" si="0">N7+Q7</f>
        <v>60</v>
      </c>
      <c r="N7" s="22" t="s">
        <v>32</v>
      </c>
      <c r="O7" s="22"/>
      <c r="P7" s="22"/>
      <c r="Q7" s="22">
        <v>10</v>
      </c>
    </row>
    <row r="8" s="1" customFormat="1" ht="35" customHeight="1" spans="1:17">
      <c r="A8" s="36" t="s">
        <v>33</v>
      </c>
      <c r="B8" s="37" t="s">
        <v>34</v>
      </c>
      <c r="C8" s="38"/>
      <c r="D8" s="38"/>
      <c r="E8" s="38"/>
      <c r="F8" s="38"/>
      <c r="G8" s="38"/>
      <c r="H8" s="38"/>
      <c r="I8" s="38"/>
      <c r="J8" s="38"/>
      <c r="K8" s="38"/>
      <c r="L8" s="39"/>
      <c r="M8" s="22">
        <v>180</v>
      </c>
      <c r="N8" s="22">
        <v>150</v>
      </c>
      <c r="O8" s="22"/>
      <c r="P8" s="22"/>
      <c r="Q8" s="22">
        <v>30</v>
      </c>
    </row>
    <row r="9" s="3" customFormat="1" ht="81" spans="1:17">
      <c r="A9" s="32">
        <v>2</v>
      </c>
      <c r="B9" s="33" t="s">
        <v>21</v>
      </c>
      <c r="C9" s="34" t="s">
        <v>35</v>
      </c>
      <c r="D9" s="34">
        <v>2026</v>
      </c>
      <c r="E9" s="34" t="s">
        <v>36</v>
      </c>
      <c r="F9" s="40" t="s">
        <v>37</v>
      </c>
      <c r="G9" s="34" t="s">
        <v>38</v>
      </c>
      <c r="H9" s="35" t="s">
        <v>39</v>
      </c>
      <c r="I9" s="35">
        <v>46237</v>
      </c>
      <c r="J9" s="35">
        <v>46449</v>
      </c>
      <c r="K9" s="40" t="s">
        <v>40</v>
      </c>
      <c r="L9" s="33" t="s">
        <v>41</v>
      </c>
      <c r="M9" s="22">
        <f t="shared" si="0"/>
        <v>60</v>
      </c>
      <c r="N9" s="22">
        <v>50</v>
      </c>
      <c r="O9" s="22"/>
      <c r="P9" s="22"/>
      <c r="Q9" s="22">
        <v>10</v>
      </c>
    </row>
    <row r="10" s="1" customFormat="1" ht="81" spans="1:17">
      <c r="A10" s="32">
        <v>3</v>
      </c>
      <c r="B10" s="33" t="s">
        <v>21</v>
      </c>
      <c r="C10" s="34" t="s">
        <v>42</v>
      </c>
      <c r="D10" s="34">
        <v>2026</v>
      </c>
      <c r="E10" s="34" t="s">
        <v>43</v>
      </c>
      <c r="F10" s="40" t="s">
        <v>44</v>
      </c>
      <c r="G10" s="41" t="s">
        <v>45</v>
      </c>
      <c r="H10" s="35" t="s">
        <v>46</v>
      </c>
      <c r="I10" s="35">
        <v>46237</v>
      </c>
      <c r="J10" s="35">
        <v>46449</v>
      </c>
      <c r="K10" s="41" t="s">
        <v>47</v>
      </c>
      <c r="L10" s="33" t="s">
        <v>48</v>
      </c>
      <c r="M10" s="22">
        <f t="shared" si="0"/>
        <v>60</v>
      </c>
      <c r="N10" s="22">
        <v>50</v>
      </c>
      <c r="O10" s="22"/>
      <c r="P10" s="22"/>
      <c r="Q10" s="22">
        <v>10</v>
      </c>
    </row>
    <row r="11" s="4" customFormat="1" ht="81" spans="1:17">
      <c r="A11" s="32">
        <v>4</v>
      </c>
      <c r="B11" s="33" t="s">
        <v>21</v>
      </c>
      <c r="C11" s="34" t="s">
        <v>49</v>
      </c>
      <c r="D11" s="34">
        <v>2026</v>
      </c>
      <c r="E11" s="34" t="s">
        <v>50</v>
      </c>
      <c r="F11" s="40" t="s">
        <v>51</v>
      </c>
      <c r="G11" s="34" t="s">
        <v>52</v>
      </c>
      <c r="H11" s="35" t="s">
        <v>53</v>
      </c>
      <c r="I11" s="35">
        <v>46237</v>
      </c>
      <c r="J11" s="35">
        <v>46449</v>
      </c>
      <c r="K11" s="40" t="s">
        <v>54</v>
      </c>
      <c r="L11" s="33" t="s">
        <v>41</v>
      </c>
      <c r="M11" s="22">
        <f t="shared" si="0"/>
        <v>60</v>
      </c>
      <c r="N11" s="22">
        <v>50</v>
      </c>
      <c r="O11" s="22"/>
      <c r="P11" s="22"/>
      <c r="Q11" s="22">
        <v>10</v>
      </c>
    </row>
    <row r="12" s="1" customFormat="1" ht="31" customHeight="1" spans="1:17">
      <c r="A12" s="36" t="s">
        <v>55</v>
      </c>
      <c r="B12" s="37" t="s">
        <v>56</v>
      </c>
      <c r="C12" s="38"/>
      <c r="D12" s="38"/>
      <c r="E12" s="38"/>
      <c r="F12" s="38"/>
      <c r="G12" s="38"/>
      <c r="H12" s="38"/>
      <c r="I12" s="38"/>
      <c r="J12" s="38"/>
      <c r="K12" s="38"/>
      <c r="L12" s="39"/>
      <c r="M12" s="22">
        <v>1072</v>
      </c>
      <c r="N12" s="22">
        <v>950</v>
      </c>
      <c r="O12" s="22"/>
      <c r="P12" s="22"/>
      <c r="Q12" s="22">
        <v>122</v>
      </c>
    </row>
    <row r="13" s="3" customFormat="1" ht="189" spans="1:17">
      <c r="A13" s="32">
        <v>5</v>
      </c>
      <c r="B13" s="33" t="s">
        <v>21</v>
      </c>
      <c r="C13" s="34" t="s">
        <v>57</v>
      </c>
      <c r="D13" s="34">
        <v>2026</v>
      </c>
      <c r="E13" s="34" t="s">
        <v>58</v>
      </c>
      <c r="F13" s="40" t="s">
        <v>59</v>
      </c>
      <c r="G13" s="42" t="s">
        <v>60</v>
      </c>
      <c r="H13" s="43" t="s">
        <v>61</v>
      </c>
      <c r="I13" s="35">
        <v>46237</v>
      </c>
      <c r="J13" s="35">
        <v>46449</v>
      </c>
      <c r="K13" s="44" t="s">
        <v>62</v>
      </c>
      <c r="L13" s="33" t="s">
        <v>63</v>
      </c>
      <c r="M13" s="22">
        <f t="shared" si="0"/>
        <v>450</v>
      </c>
      <c r="N13" s="22">
        <v>400</v>
      </c>
      <c r="O13" s="22"/>
      <c r="P13" s="22"/>
      <c r="Q13" s="22">
        <v>50</v>
      </c>
    </row>
    <row r="14" s="3" customFormat="1" ht="81" spans="1:17">
      <c r="A14" s="45">
        <v>6</v>
      </c>
      <c r="B14" s="34" t="s">
        <v>21</v>
      </c>
      <c r="C14" s="34" t="s">
        <v>64</v>
      </c>
      <c r="D14" s="45">
        <v>2026</v>
      </c>
      <c r="E14" s="34" t="s">
        <v>65</v>
      </c>
      <c r="F14" s="34" t="s">
        <v>66</v>
      </c>
      <c r="G14" s="34" t="s">
        <v>67</v>
      </c>
      <c r="H14" s="34" t="s">
        <v>68</v>
      </c>
      <c r="I14" s="35">
        <v>46237</v>
      </c>
      <c r="J14" s="35">
        <v>46449</v>
      </c>
      <c r="K14" s="34" t="s">
        <v>69</v>
      </c>
      <c r="L14" s="34" t="s">
        <v>70</v>
      </c>
      <c r="M14" s="22">
        <v>221</v>
      </c>
      <c r="N14" s="22">
        <v>180</v>
      </c>
      <c r="O14" s="46"/>
      <c r="P14" s="46"/>
      <c r="Q14" s="47" t="s">
        <v>71</v>
      </c>
    </row>
    <row r="15" s="2" customFormat="1" ht="67.5" spans="1:17">
      <c r="A15" s="32">
        <v>7</v>
      </c>
      <c r="B15" s="33" t="s">
        <v>21</v>
      </c>
      <c r="C15" s="48" t="s">
        <v>72</v>
      </c>
      <c r="D15" s="34">
        <v>2026</v>
      </c>
      <c r="E15" s="34" t="s">
        <v>73</v>
      </c>
      <c r="F15" s="40" t="s">
        <v>74</v>
      </c>
      <c r="G15" s="34" t="s">
        <v>75</v>
      </c>
      <c r="H15" s="35" t="s">
        <v>76</v>
      </c>
      <c r="I15" s="35">
        <v>46237</v>
      </c>
      <c r="J15" s="35">
        <v>46449</v>
      </c>
      <c r="K15" s="40" t="s">
        <v>77</v>
      </c>
      <c r="L15" s="33" t="s">
        <v>78</v>
      </c>
      <c r="M15" s="22">
        <v>145</v>
      </c>
      <c r="N15" s="22">
        <v>130</v>
      </c>
      <c r="O15" s="22"/>
      <c r="P15" s="22"/>
      <c r="Q15" s="22">
        <v>15</v>
      </c>
    </row>
    <row r="16" customFormat="1" ht="152" customHeight="1" spans="1:17">
      <c r="A16" s="32">
        <v>8</v>
      </c>
      <c r="B16" s="33" t="s">
        <v>21</v>
      </c>
      <c r="C16" s="48" t="s">
        <v>79</v>
      </c>
      <c r="D16" s="34">
        <v>2026</v>
      </c>
      <c r="E16" s="34" t="s">
        <v>80</v>
      </c>
      <c r="F16" s="40" t="s">
        <v>81</v>
      </c>
      <c r="G16" s="34" t="s">
        <v>82</v>
      </c>
      <c r="H16" s="35" t="s">
        <v>83</v>
      </c>
      <c r="I16" s="35">
        <v>46237</v>
      </c>
      <c r="J16" s="35">
        <v>46449</v>
      </c>
      <c r="K16" s="40" t="s">
        <v>84</v>
      </c>
      <c r="L16" s="33" t="s">
        <v>85</v>
      </c>
      <c r="M16" s="22">
        <v>200.16</v>
      </c>
      <c r="N16" s="22">
        <v>160</v>
      </c>
      <c r="O16" s="22">
        <v>0</v>
      </c>
      <c r="P16" s="22">
        <v>0</v>
      </c>
      <c r="Q16" s="22">
        <v>40</v>
      </c>
    </row>
    <row r="17" customFormat="1" ht="162" spans="1:17">
      <c r="A17" s="32">
        <v>9</v>
      </c>
      <c r="B17" s="33" t="s">
        <v>21</v>
      </c>
      <c r="C17" s="48" t="s">
        <v>86</v>
      </c>
      <c r="D17" s="34">
        <v>2026</v>
      </c>
      <c r="E17" s="34" t="s">
        <v>87</v>
      </c>
      <c r="F17" s="40" t="s">
        <v>88</v>
      </c>
      <c r="G17" s="42" t="s">
        <v>89</v>
      </c>
      <c r="H17" s="35" t="s">
        <v>90</v>
      </c>
      <c r="I17" s="35">
        <v>46237</v>
      </c>
      <c r="J17" s="35">
        <v>46449</v>
      </c>
      <c r="K17" s="40" t="s">
        <v>91</v>
      </c>
      <c r="L17" s="33" t="s">
        <v>78</v>
      </c>
      <c r="M17" s="22">
        <v>96</v>
      </c>
      <c r="N17" s="22">
        <v>80</v>
      </c>
      <c r="O17" s="22"/>
      <c r="P17" s="22"/>
      <c r="Q17" s="22">
        <v>16</v>
      </c>
    </row>
  </sheetData>
  <mergeCells count="18">
    <mergeCell ref="A1:Q1"/>
    <mergeCell ref="A2:Q2"/>
    <mergeCell ref="G3:H3"/>
    <mergeCell ref="M3:Q3"/>
    <mergeCell ref="C5:L5"/>
    <mergeCell ref="B6:L6"/>
    <mergeCell ref="B8:L8"/>
    <mergeCell ref="B12:L12"/>
    <mergeCell ref="A3:A4"/>
    <mergeCell ref="B3:B4"/>
    <mergeCell ref="C3:C4"/>
    <mergeCell ref="D3:D4"/>
    <mergeCell ref="E3:E4"/>
    <mergeCell ref="F3:F4"/>
    <mergeCell ref="I3:I4"/>
    <mergeCell ref="J3:J4"/>
    <mergeCell ref="K3:K4"/>
    <mergeCell ref="L3:L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湖南分公司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香蕉你要吗</cp:lastModifiedBy>
  <dcterms:created xsi:type="dcterms:W3CDTF">2026-08-30T11:03:00Z</dcterms:created>
  <dcterms:modified xsi:type="dcterms:W3CDTF">2026-09-09T08:45:47Z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2841742001108CB95FFE906A672145B4_43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