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Sheet1!$A$1:$P$14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<sst xmlns="http://schemas.openxmlformats.org/spreadsheetml/2006/main" count="36" uniqueCount="36">
  <si>
    <t>2022年沅陵县水稻产业社会化服务试点县项目补贴发放表</t>
  </si>
  <si>
    <t>社会化服务主体（组织）</t>
  </si>
  <si>
    <t>代码</t>
  </si>
  <si>
    <t>社会化服务面积（亩）</t>
  </si>
  <si>
    <t>补贴总计（元）</t>
  </si>
  <si>
    <t>2022年（亩）</t>
  </si>
  <si>
    <t>2023年（亩）</t>
  </si>
  <si>
    <t>稻田深翻耕</t>
  </si>
  <si>
    <t>统防统治</t>
  </si>
  <si>
    <t>机械烘干</t>
  </si>
  <si>
    <t>年度补贴（元）</t>
  </si>
  <si>
    <t>服务总面积</t>
  </si>
  <si>
    <t>沅陵县万全农机服务专业合作社</t>
  </si>
  <si>
    <t>93431222MA4LH02GX0</t>
  </si>
  <si>
    <t>沅陵县筲箕湾野柘农机服务专业合作社</t>
  </si>
  <si>
    <t>934312220944638061</t>
  </si>
  <si>
    <t>沅陵县荔溪德约农机服务专业合作社</t>
  </si>
  <si>
    <t>9343122239788734XB</t>
  </si>
  <si>
    <t>沅陵县农飞农机专业合作社</t>
  </si>
  <si>
    <t>93431222MA7H6U325M</t>
  </si>
  <si>
    <t>沅陵县铁牛农业机械专业合作社</t>
  </si>
  <si>
    <t>934122MA4RJQ7E2Q</t>
  </si>
  <si>
    <t>沅陵县钦军农业开发农业有限公司</t>
  </si>
  <si>
    <t>91431222MA4L3E606X</t>
  </si>
  <si>
    <t>沅陵县农特农机服务专业合作社</t>
  </si>
  <si>
    <t>93431222MA4QKN8353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</si>
  <si>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</si>
  <si>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沅陵县五强溪辉家水产养殖专业合作社</t>
  </si>
  <si>
    <t>9343122205386198XK</t>
  </si>
  <si>
    <t>沅陵县怡思溪水稻种植专业合作社</t>
  </si>
  <si>
    <t>93431222MA4L5L9W7K</t>
  </si>
  <si>
    <t>沅陵县大合坪乡金湘优质稻种植专业合作社</t>
  </si>
  <si>
    <t>9343122239539746XH</t>
  </si>
  <si>
    <t>沅陵县兴新农机服务专业合作社</t>
  </si>
  <si>
    <t>93431222MA4L72QF5J</t>
  </si>
  <si>
    <t>=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</si>
</sst>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9"/>
      <color rgb="FF000000"/>
      <name val="仿宋"/>
      <charset val="134"/>
    </font>
    <font>
      <sz val="10.5"/>
      <name val="仿宋"/>
      <charset val="134"/>
    </font>
    <font>
      <sz val="16"/>
      <color theme="1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4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5"/>
  <sheetViews>
    <sheetView tabSelected="1" zoomScale="90" zoomScaleNormal="90" workbookViewId="0">
      <selection activeCell="A1" sqref="A1:P1"/>
    </sheetView>
  </sheetViews>
  <sheetFormatPr defaultColWidth="8.89166666666667" defaultRowHeight="13.5"/>
  <cols>
    <col min="1" max="1" width="19" customWidth="1"/>
    <col min="2" max="2" width="28.8916666666667" customWidth="1"/>
    <col min="3" max="3" width="9.16666666666667" hidden="1" customWidth="1"/>
    <col min="4" max="4" width="9.30833333333333" hidden="1" customWidth="1"/>
    <col min="5" max="5" width="12.5" customWidth="1"/>
    <col min="6" max="7" width="9.58333333333333" hidden="1" customWidth="1"/>
    <col min="8" max="8" width="9.85833333333333" hidden="1" customWidth="1"/>
    <col min="9" max="9" width="12.35" customWidth="1"/>
    <col min="10" max="10" width="10.25" hidden="1" customWidth="1"/>
    <col min="11" max="11" width="9.16666666666667" hidden="1" customWidth="1"/>
    <col min="12" max="12" width="9.08333333333333" hidden="1" customWidth="1"/>
    <col min="13" max="13" width="12.6333333333333" customWidth="1"/>
    <col min="14" max="14" width="12.1333333333333" hidden="1" customWidth="1"/>
    <col min="15" max="15" width="11.6333333333333" customWidth="1"/>
    <col min="16" max="16" width="13.75" customWidth="1"/>
    <col min="17" max="25" width="9.08333333333333" customWidth="1"/>
  </cols>
  <sheetData>
    <row r="1" ht="28.5" customHeight="1" spans="1: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7"/>
      <c r="Q1" s="29"/>
      <c r="R1" s="29"/>
      <c r="S1" s="29"/>
      <c r="T1" s="29"/>
      <c r="U1" s="29"/>
      <c r="V1" s="29"/>
      <c r="W1" s="29"/>
      <c r="X1" s="29"/>
      <c r="Y1" s="29"/>
    </row>
    <row r="2" ht="32" customHeight="1" spans="1:25">
      <c r="A2" s="3" t="s">
        <v>1</v>
      </c>
      <c r="B2" s="4" t="s">
        <v>2</v>
      </c>
      <c r="D2" s="5"/>
      <c r="E2" s="6" t="s">
        <v>3</v>
      </c>
      <c r="F2" s="7"/>
      <c r="G2" s="7"/>
      <c r="H2" s="7"/>
      <c r="I2" s="7"/>
      <c r="J2" s="7"/>
      <c r="K2" s="7"/>
      <c r="L2" s="7"/>
      <c r="M2" s="7"/>
      <c r="N2" s="7"/>
      <c r="O2" s="18"/>
      <c r="P2" s="19" t="s">
        <v>4</v>
      </c>
      <c r="Q2" s="29"/>
      <c r="R2" s="29"/>
      <c r="S2" s="29"/>
      <c r="T2" s="29"/>
      <c r="U2" s="29"/>
      <c r="V2" s="29"/>
      <c r="W2" s="29"/>
      <c r="X2" s="29"/>
      <c r="Y2" s="29"/>
    </row>
    <row r="3" ht="42" customHeight="1" spans="1:16">
      <c r="A3" s="8"/>
      <c r="B3" s="4"/>
      <c r="C3" s="9" t="s">
        <v>5</v>
      </c>
      <c r="D3" s="9" t="s">
        <v>6</v>
      </c>
      <c r="E3" s="10" t="s">
        <v>7</v>
      </c>
      <c r="F3" s="5"/>
      <c r="H3" s="5"/>
      <c r="I3" s="10" t="s">
        <v>8</v>
      </c>
      <c r="J3" s="5"/>
      <c r="L3" s="5"/>
      <c r="M3" s="10" t="s">
        <v>9</v>
      </c>
      <c r="N3" s="20" t="s">
        <v>10</v>
      </c>
      <c r="O3" s="21" t="s">
        <v>11</v>
      </c>
      <c r="P3" s="22"/>
    </row>
    <row r="4" ht="40" customHeight="1" spans="1:16">
      <c r="A4" s="9" t="s">
        <v>12</v>
      </c>
      <c r="B4" s="9" t="s">
        <v>13</v>
      </c>
      <c r="C4" s="9">
        <v>3556</v>
      </c>
      <c r="D4" s="9">
        <v>0</v>
      </c>
      <c r="E4" s="9" cm="1">
        <f t="array" ref="E4:E14">C4:C14+D4:D14</f>
        <v>3556</v>
      </c>
      <c r="F4" s="9" cm="1">
        <f t="array" ref="F4:F14">E4:E14*50</f>
        <v>177800</v>
      </c>
      <c r="G4" s="9">
        <v>0</v>
      </c>
      <c r="H4" s="9">
        <v>0</v>
      </c>
      <c r="I4" s="9" cm="1">
        <f t="array" ref="I4:I14">G4:G14+H4:H14</f>
        <v>0</v>
      </c>
      <c r="J4" s="9" cm="1">
        <f t="array" ref="J4:J14">I4:I14*40</f>
        <v>0</v>
      </c>
      <c r="K4" s="9">
        <v>545</v>
      </c>
      <c r="L4" s="9">
        <v>480</v>
      </c>
      <c r="M4" s="23" cm="1">
        <f t="array" ref="M4:M14">K4:K14+L4:L14</f>
        <v>1025</v>
      </c>
      <c r="N4" s="23" cm="1">
        <f t="array" ref="N4:N14">M4:M14*33</f>
        <v>33825</v>
      </c>
      <c r="O4" s="9" cm="1">
        <f t="array" ref="O4:O14">E4:E14+I4:I14+M4:M14</f>
        <v>4581</v>
      </c>
      <c r="P4" s="24" cm="1">
        <f t="array" ref="P4:P14">F4:F14+J4:J14+N4:N14</f>
        <v>211625</v>
      </c>
    </row>
    <row r="5" ht="36" customHeight="1" spans="1:16">
      <c r="A5" s="9" t="s">
        <v>14</v>
      </c>
      <c r="B5" s="30" t="s">
        <v>15</v>
      </c>
      <c r="C5" s="9">
        <v>1337</v>
      </c>
      <c r="D5" s="9">
        <v>0</v>
      </c>
      <c r="E5" s="9">
        <v>1337</v>
      </c>
      <c r="F5" s="9">
        <v>66850</v>
      </c>
      <c r="G5" s="9">
        <v>817</v>
      </c>
      <c r="H5" s="9">
        <v>0</v>
      </c>
      <c r="I5" s="9">
        <v>817</v>
      </c>
      <c r="J5" s="9">
        <v>32680</v>
      </c>
      <c r="K5" s="9">
        <v>817</v>
      </c>
      <c r="L5" s="9">
        <v>0</v>
      </c>
      <c r="M5" s="23">
        <v>817</v>
      </c>
      <c r="N5" s="23">
        <v>26961</v>
      </c>
      <c r="O5" s="9">
        <v>2971</v>
      </c>
      <c r="P5" s="24">
        <v>126491</v>
      </c>
    </row>
    <row r="6" ht="42" customHeight="1" spans="1:16">
      <c r="A6" s="9" t="s">
        <v>16</v>
      </c>
      <c r="B6" s="9" t="s">
        <v>17</v>
      </c>
      <c r="C6" s="11">
        <v>7389</v>
      </c>
      <c r="D6" s="9">
        <v>0</v>
      </c>
      <c r="E6" s="9">
        <v>7389</v>
      </c>
      <c r="F6" s="9">
        <v>369450</v>
      </c>
      <c r="G6" s="9">
        <v>3825</v>
      </c>
      <c r="H6" s="9">
        <v>0</v>
      </c>
      <c r="I6" s="9">
        <v>3825</v>
      </c>
      <c r="J6" s="9">
        <v>153000</v>
      </c>
      <c r="K6" s="9">
        <v>3698</v>
      </c>
      <c r="L6" s="9">
        <v>2131.47</v>
      </c>
      <c r="M6" s="23">
        <v>5829.47</v>
      </c>
      <c r="N6" s="23">
        <v>192372.51</v>
      </c>
      <c r="O6" s="9">
        <v>17043.47</v>
      </c>
      <c r="P6" s="24">
        <v>714822.51</v>
      </c>
    </row>
    <row r="7" ht="39" customHeight="1" spans="1:16">
      <c r="A7" s="9" t="s">
        <v>18</v>
      </c>
      <c r="B7" s="9" t="s">
        <v>19</v>
      </c>
      <c r="C7" s="9">
        <v>8950</v>
      </c>
      <c r="D7" s="9">
        <v>2762.81</v>
      </c>
      <c r="E7" s="9">
        <v>11712.81</v>
      </c>
      <c r="F7" s="9">
        <v>585640.5</v>
      </c>
      <c r="G7" s="9">
        <v>3653</v>
      </c>
      <c r="H7" s="9">
        <v>3335</v>
      </c>
      <c r="I7" s="9">
        <v>6988</v>
      </c>
      <c r="J7" s="9">
        <v>279520</v>
      </c>
      <c r="K7" s="25">
        <v>4689.7</v>
      </c>
      <c r="L7" s="25">
        <v>2500</v>
      </c>
      <c r="M7" s="23">
        <v>7189.7</v>
      </c>
      <c r="N7" s="23">
        <v>237260.1</v>
      </c>
      <c r="O7" s="9">
        <v>25890.51</v>
      </c>
      <c r="P7" s="24">
        <v>1102420.6</v>
      </c>
    </row>
    <row r="8" ht="41" customHeight="1" spans="1:16">
      <c r="A8" s="9" t="s">
        <v>20</v>
      </c>
      <c r="B8" s="9" t="s">
        <v>21</v>
      </c>
      <c r="C8" s="11">
        <v>5952</v>
      </c>
      <c r="D8" s="9">
        <v>3438.92</v>
      </c>
      <c r="E8" s="9">
        <v>9390.92</v>
      </c>
      <c r="F8" s="9">
        <v>469546</v>
      </c>
      <c r="G8" s="9">
        <v>0</v>
      </c>
      <c r="H8" s="9">
        <v>0</v>
      </c>
      <c r="I8" s="9">
        <v>0</v>
      </c>
      <c r="J8" s="9">
        <v>0</v>
      </c>
      <c r="K8" s="9">
        <v>485</v>
      </c>
      <c r="L8" s="9">
        <v>284.6</v>
      </c>
      <c r="M8" s="23">
        <v>769.6</v>
      </c>
      <c r="N8" s="23">
        <v>25396.8</v>
      </c>
      <c r="O8" s="9">
        <v>10160.52</v>
      </c>
      <c r="P8" s="24">
        <v>494942.8</v>
      </c>
    </row>
    <row r="9" ht="34" customHeight="1" spans="1:16">
      <c r="A9" s="9" t="s">
        <v>22</v>
      </c>
      <c r="B9" s="9" t="s">
        <v>23</v>
      </c>
      <c r="C9" s="9">
        <v>7515</v>
      </c>
      <c r="D9" s="9">
        <v>0</v>
      </c>
      <c r="E9" s="9">
        <v>7515</v>
      </c>
      <c r="F9" s="9">
        <v>375750</v>
      </c>
      <c r="G9" s="9">
        <v>2980</v>
      </c>
      <c r="H9" s="9">
        <v>0</v>
      </c>
      <c r="I9" s="9">
        <v>2980</v>
      </c>
      <c r="J9" s="9">
        <v>119200</v>
      </c>
      <c r="K9" s="9">
        <v>5380</v>
      </c>
      <c r="L9" s="9">
        <v>6003.4</v>
      </c>
      <c r="M9" s="23">
        <v>11383.4</v>
      </c>
      <c r="N9" s="23">
        <v>375652.2</v>
      </c>
      <c r="O9" s="9">
        <v>21878.4</v>
      </c>
      <c r="P9" s="24">
        <v>870602.2</v>
      </c>
    </row>
    <row r="10" ht="33" customHeight="1" spans="1:27">
      <c r="A10" s="9" t="s">
        <v>24</v>
      </c>
      <c r="B10" s="9" t="s">
        <v>25</v>
      </c>
      <c r="C10" s="9">
        <v>6548</v>
      </c>
      <c r="D10" s="9">
        <v>0</v>
      </c>
      <c r="E10" s="9">
        <v>6548</v>
      </c>
      <c r="F10" s="9">
        <v>327400</v>
      </c>
      <c r="G10" s="9">
        <v>0</v>
      </c>
      <c r="H10" s="9">
        <v>0</v>
      </c>
      <c r="I10" s="9">
        <v>0</v>
      </c>
      <c r="J10" s="9">
        <v>0</v>
      </c>
      <c r="K10" s="9">
        <v>322</v>
      </c>
      <c r="L10" s="9">
        <v>180</v>
      </c>
      <c r="M10" s="23">
        <v>502</v>
      </c>
      <c r="N10" s="23">
        <v>16566</v>
      </c>
      <c r="O10" s="9">
        <v>7050</v>
      </c>
      <c r="P10" s="24">
        <v>343966</v>
      </c>
      <c r="AA10" t="s">
        <v>26</v>
      </c>
    </row>
    <row r="11" ht="37" customHeight="1" spans="1:16">
      <c r="A11" s="9" t="s">
        <v>27</v>
      </c>
      <c r="B11" s="9" t="s">
        <v>28</v>
      </c>
      <c r="C11" s="12">
        <v>5188.59</v>
      </c>
      <c r="D11" s="9">
        <v>0</v>
      </c>
      <c r="E11" s="9">
        <v>5188.59</v>
      </c>
      <c r="F11" s="9">
        <v>259429.5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23">
        <v>0</v>
      </c>
      <c r="N11" s="23">
        <v>0</v>
      </c>
      <c r="O11" s="9">
        <v>5188.59</v>
      </c>
      <c r="P11" s="24">
        <v>259429.5</v>
      </c>
    </row>
    <row r="12" ht="38" customHeight="1" spans="1:16">
      <c r="A12" s="9" t="s">
        <v>29</v>
      </c>
      <c r="B12" s="9" t="s">
        <v>30</v>
      </c>
      <c r="C12" s="9">
        <v>1452</v>
      </c>
      <c r="D12" s="9">
        <v>0</v>
      </c>
      <c r="E12" s="9">
        <v>1452</v>
      </c>
      <c r="F12" s="9">
        <v>72600</v>
      </c>
      <c r="G12" s="9">
        <v>490</v>
      </c>
      <c r="H12" s="9">
        <v>0</v>
      </c>
      <c r="I12" s="9">
        <v>490</v>
      </c>
      <c r="J12" s="9">
        <v>19600</v>
      </c>
      <c r="K12" s="9">
        <v>230</v>
      </c>
      <c r="L12" s="9">
        <v>0</v>
      </c>
      <c r="M12" s="23">
        <v>230</v>
      </c>
      <c r="N12" s="23">
        <v>7590</v>
      </c>
      <c r="O12" s="9">
        <v>2172</v>
      </c>
      <c r="P12" s="24">
        <v>99790</v>
      </c>
    </row>
    <row r="13" ht="45" customHeight="1" spans="1:16">
      <c r="A13" s="9" t="s">
        <v>31</v>
      </c>
      <c r="B13" s="9" t="s">
        <v>32</v>
      </c>
      <c r="C13" s="11">
        <v>1654</v>
      </c>
      <c r="D13" s="9">
        <v>0</v>
      </c>
      <c r="E13" s="9">
        <v>1654</v>
      </c>
      <c r="F13" s="9">
        <v>82700</v>
      </c>
      <c r="G13" s="9">
        <v>0</v>
      </c>
      <c r="H13" s="9">
        <v>0</v>
      </c>
      <c r="I13" s="9">
        <v>0</v>
      </c>
      <c r="J13" s="9">
        <v>0</v>
      </c>
      <c r="K13" s="9">
        <v>1512</v>
      </c>
      <c r="L13" s="9">
        <v>0</v>
      </c>
      <c r="M13" s="23">
        <v>1512</v>
      </c>
      <c r="N13" s="23">
        <v>49896</v>
      </c>
      <c r="O13" s="9">
        <v>3166</v>
      </c>
      <c r="P13" s="24">
        <v>132596</v>
      </c>
    </row>
    <row r="14" ht="48" customHeight="1" spans="1:27">
      <c r="A14" s="13" t="s">
        <v>33</v>
      </c>
      <c r="B14" s="14" t="s">
        <v>34</v>
      </c>
      <c r="C14" s="14">
        <v>4950</v>
      </c>
      <c r="D14" s="14">
        <v>1526.31</v>
      </c>
      <c r="E14" s="15">
        <v>6476.31</v>
      </c>
      <c r="F14" s="14">
        <v>323815.5</v>
      </c>
      <c r="G14" s="14">
        <v>4327</v>
      </c>
      <c r="H14" s="14">
        <v>0</v>
      </c>
      <c r="I14" s="15">
        <v>4327</v>
      </c>
      <c r="J14" s="14">
        <v>173080</v>
      </c>
      <c r="K14" s="14">
        <v>1191</v>
      </c>
      <c r="L14" s="26">
        <v>339.5</v>
      </c>
      <c r="M14" s="27">
        <v>1530.5</v>
      </c>
      <c r="N14" s="28">
        <v>50506.5</v>
      </c>
      <c r="O14" s="9">
        <v>12333.81</v>
      </c>
      <c r="P14" s="24">
        <v>547402</v>
      </c>
      <c r="AA14" t="s">
        <v>35</v>
      </c>
    </row>
    <row r="15" spans="1:13">
      <c r="A15" s="16"/>
      <c r="B15" s="16"/>
      <c r="M15" s="16"/>
    </row>
  </sheetData>
  <mergeCells count="5">
    <mergeCell ref="A1:P1"/>
    <mergeCell ref="E2:O2"/>
    <mergeCell ref="A2:A3"/>
    <mergeCell ref="B2:B3"/>
    <mergeCell ref="P2:P3"/>
  </mergeCells>
  <pageMargins left="0.75" right="0.75" top="1" bottom="1" header="0.5" footer="0.5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张明升</dc:creator>
  <cp:lastModifiedBy>慧子</cp:lastModifiedBy>
  <dcterms:created xsi:type="dcterms:W3CDTF">2023-03-07T07:46:00Z</dcterms:created>
  <dcterms:modified xsi:type="dcterms:W3CDTF">2024-02-04T06:13:32Z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606574E57C6B4137B314740D6B16318E_13</vt:lpwstr>
  </property>
  <property fmtid="{D5CDD505-2E9C-101B-9397-08002B2CF9AE}" pid="3" name="KSOProductBuildVer">
    <vt:lpwstr>2052-12.1.0.16120</vt:lpwstr>
  </property>
</Properties>
</file>