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汇总表" sheetId="1" r:id="rId1"/>
  </sheets>
  <definedNames>
    <definedName name="_xlnm._FilterDatabase" localSheetId="0" hidden="1">汇总表!$A$5:$O$33</definedName>
  </definedNames>
  <calcPr calcId="144525"/>
</workbook>
</file>

<file path=xl/sharedStrings.xml><?xml version="1.0" encoding="utf-8"?>
<sst xmlns="http://schemas.openxmlformats.org/spreadsheetml/2006/main" count="312" uniqueCount="122">
  <si>
    <r>
      <rPr>
        <sz val="15"/>
        <rFont val="Noto Sans CJK SC"/>
        <charset val="134"/>
      </rPr>
      <t>附件 1</t>
    </r>
  </si>
  <si>
    <r>
      <t>沅陵县</t>
    </r>
    <r>
      <rPr>
        <sz val="21"/>
        <rFont val="FZXiaoBiaoSong-B05S"/>
        <charset val="134"/>
      </rPr>
      <t xml:space="preserve"> 2025 </t>
    </r>
    <r>
      <rPr>
        <sz val="21"/>
        <rFont val="宋体"/>
        <charset val="134"/>
      </rPr>
      <t>年衔接资金项目年中调整使用方案汇总表</t>
    </r>
  </si>
  <si>
    <t>序号</t>
  </si>
  <si>
    <t>任务方向（乡村振兴、少数民族等）</t>
  </si>
  <si>
    <r>
      <rPr>
        <b/>
        <sz val="10"/>
        <rFont val="宋体"/>
        <charset val="134"/>
      </rPr>
      <t>主管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部门</t>
    </r>
  </si>
  <si>
    <t>实施单位</t>
  </si>
  <si>
    <t>建设地点</t>
  </si>
  <si>
    <r>
      <rPr>
        <b/>
        <sz val="10"/>
        <rFont val="宋体"/>
        <charset val="134"/>
      </rPr>
      <t>项目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</si>
  <si>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项目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</si>
  <si>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项目建设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内容</t>
    </r>
  </si>
  <si>
    <t>补助标准</t>
  </si>
  <si>
    <r>
      <rPr>
        <b/>
        <sz val="10"/>
        <rFont val="宋体"/>
        <charset val="134"/>
      </rPr>
      <t>项目额度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（万元）</t>
    </r>
  </si>
  <si>
    <t>资金来源（财政衔接资金）</t>
  </si>
  <si>
    <r>
      <rPr>
        <b/>
        <sz val="10"/>
        <rFont val="宋体"/>
        <charset val="134"/>
      </rPr>
      <t>项目建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设开始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</si>
  <si>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项目建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设结束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</si>
  <si>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绩效目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标（产业项目：联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农带农</t>
    </r>
    <r>
      <rPr>
        <b/>
        <sz val="10"/>
        <rFont val="Noto Sans CJK SC"/>
        <charset val="134"/>
      </rPr>
      <t xml:space="preserve">
</t>
    </r>
    <r>
      <rPr>
        <b/>
        <sz val="10"/>
        <rFont val="宋体"/>
        <charset val="134"/>
      </rPr>
      <t>机制）</t>
    </r>
  </si>
  <si>
    <t>备注</t>
  </si>
  <si>
    <t>合计</t>
  </si>
  <si>
    <t>一</t>
  </si>
  <si>
    <t>产业发展类小计</t>
  </si>
  <si>
    <r>
      <rPr>
        <sz val="8"/>
        <rFont val="Noto Sans CJK SC"/>
        <charset val="134"/>
      </rPr>
      <t>（一）</t>
    </r>
  </si>
  <si>
    <r>
      <rPr>
        <sz val="8"/>
        <rFont val="Noto Sans CJK SC"/>
        <charset val="134"/>
      </rPr>
      <t>乡村振兴</t>
    </r>
  </si>
  <si>
    <r>
      <rPr>
        <sz val="8"/>
        <rFont val="Noto Sans CJK SC"/>
        <charset val="134"/>
      </rPr>
      <t>县金改办</t>
    </r>
  </si>
  <si>
    <r>
      <rPr>
        <sz val="8"/>
        <rFont val="Noto Sans CJK SC"/>
        <charset val="134"/>
      </rPr>
      <t>全县</t>
    </r>
  </si>
  <si>
    <t>产业发展</t>
  </si>
  <si>
    <t>小额信贷贴息</t>
  </si>
  <si>
    <t>脱贫户、监测对象发展产业进行贷款贴息</t>
  </si>
  <si>
    <t>现行标准</t>
  </si>
  <si>
    <t>财政衔接资金</t>
  </si>
  <si>
    <r>
      <rPr>
        <sz val="8"/>
        <rFont val="Noto Sans CJK SC"/>
        <charset val="134"/>
      </rPr>
      <t>见明细表</t>
    </r>
  </si>
  <si>
    <r>
      <rPr>
        <sz val="8"/>
        <rFont val="Noto Sans CJK SC"/>
        <charset val="134"/>
      </rPr>
      <t>（二）</t>
    </r>
  </si>
  <si>
    <t>县农业农村局</t>
  </si>
  <si>
    <t>各相关龙头企业和专业合作社</t>
  </si>
  <si>
    <r>
      <rPr>
        <sz val="8"/>
        <rFont val="Noto Sans CJK SC"/>
        <charset val="134"/>
      </rPr>
      <t>相关乡镇</t>
    </r>
  </si>
  <si>
    <t>重点产业</t>
  </si>
  <si>
    <r>
      <rPr>
        <sz val="8"/>
        <rFont val="Noto Sans CJK SC"/>
        <charset val="134"/>
      </rPr>
      <t xml:space="preserve">龙头企业壮大
</t>
    </r>
    <r>
      <rPr>
        <sz val="8"/>
        <rFont val="Noto Sans CJK SC"/>
        <charset val="134"/>
      </rPr>
      <t>产业</t>
    </r>
  </si>
  <si>
    <r>
      <rPr>
        <sz val="8"/>
        <rFont val="Noto Sans CJK SC"/>
        <charset val="134"/>
      </rPr>
      <t xml:space="preserve">财政衔接
</t>
    </r>
    <r>
      <rPr>
        <sz val="8"/>
        <rFont val="Noto Sans CJK SC"/>
        <charset val="134"/>
      </rPr>
      <t>资金</t>
    </r>
  </si>
  <si>
    <r>
      <rPr>
        <sz val="8"/>
        <rFont val="Noto Sans CJK SC"/>
        <charset val="134"/>
      </rPr>
      <t>（三）</t>
    </r>
  </si>
  <si>
    <r>
      <rPr>
        <sz val="8"/>
        <rFont val="Noto Sans CJK SC"/>
        <charset val="134"/>
      </rPr>
      <t>县茶叶办</t>
    </r>
  </si>
  <si>
    <t>发展茶叶产业</t>
  </si>
  <si>
    <r>
      <rPr>
        <sz val="8"/>
        <rFont val="Noto Sans CJK SC"/>
        <charset val="134"/>
      </rPr>
      <t xml:space="preserve">规模化茶叶
</t>
    </r>
    <r>
      <rPr>
        <sz val="8"/>
        <rFont val="Noto Sans CJK SC"/>
        <charset val="134"/>
      </rPr>
      <t>发展</t>
    </r>
  </si>
  <si>
    <r>
      <rPr>
        <sz val="8"/>
        <rFont val="Noto Sans CJK SC"/>
        <charset val="134"/>
      </rPr>
      <t>（四）</t>
    </r>
  </si>
  <si>
    <t>产业奖补项目</t>
  </si>
  <si>
    <r>
      <rPr>
        <sz val="8"/>
        <rFont val="Noto Sans CJK SC"/>
        <charset val="134"/>
      </rPr>
      <t xml:space="preserve">高粱、小麦
</t>
    </r>
    <r>
      <rPr>
        <sz val="8"/>
        <rFont val="Noto Sans CJK SC"/>
        <charset val="134"/>
      </rPr>
      <t>种植奖补</t>
    </r>
  </si>
  <si>
    <r>
      <rPr>
        <sz val="8"/>
        <rFont val="Noto Sans CJK SC"/>
        <charset val="134"/>
      </rPr>
      <t>（五）</t>
    </r>
  </si>
  <si>
    <r>
      <rPr>
        <sz val="8"/>
        <rFont val="宋体"/>
        <charset val="134"/>
      </rPr>
      <t>到户产业奖补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项目</t>
    </r>
  </si>
  <si>
    <t>全县（脱贫户）监测户产业奖补</t>
  </si>
  <si>
    <r>
      <rPr>
        <sz val="8"/>
        <rFont val="Noto Sans CJK SC"/>
        <charset val="134"/>
      </rPr>
      <t>（六）</t>
    </r>
  </si>
  <si>
    <r>
      <rPr>
        <sz val="8"/>
        <rFont val="宋体"/>
        <charset val="134"/>
      </rPr>
      <t>农产品冷链仓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储奖补</t>
    </r>
  </si>
  <si>
    <r>
      <rPr>
        <sz val="8"/>
        <rFont val="Noto Sans CJK SC"/>
        <charset val="134"/>
      </rPr>
      <t xml:space="preserve">农产品冷链
</t>
    </r>
    <r>
      <rPr>
        <sz val="8"/>
        <rFont val="Noto Sans CJK SC"/>
        <charset val="134"/>
      </rPr>
      <t>仓储奖补</t>
    </r>
  </si>
  <si>
    <r>
      <rPr>
        <sz val="8"/>
        <rFont val="Noto Sans CJK SC"/>
        <charset val="134"/>
      </rPr>
      <t>（七）</t>
    </r>
  </si>
  <si>
    <t>蔬菜种植</t>
  </si>
  <si>
    <r>
      <rPr>
        <sz val="8"/>
        <rFont val="Noto Sans CJK SC"/>
        <charset val="134"/>
      </rPr>
      <t xml:space="preserve">蔬菜产业发展
</t>
    </r>
    <r>
      <rPr>
        <sz val="8"/>
        <rFont val="Noto Sans CJK SC"/>
        <charset val="134"/>
      </rPr>
      <t>奖补</t>
    </r>
  </si>
  <si>
    <r>
      <rPr>
        <sz val="8"/>
        <rFont val="Noto Sans CJK SC"/>
        <charset val="134"/>
      </rPr>
      <t>（八）</t>
    </r>
  </si>
  <si>
    <t>各相关乡镇</t>
  </si>
  <si>
    <r>
      <rPr>
        <sz val="8"/>
        <rFont val="宋体"/>
        <charset val="134"/>
      </rPr>
      <t>扶持壮大村集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体经济项目</t>
    </r>
  </si>
  <si>
    <t>扶持壮大村集体经济项目</t>
  </si>
  <si>
    <r>
      <rPr>
        <sz val="8"/>
        <rFont val="Noto Sans CJK SC"/>
        <charset val="134"/>
      </rPr>
      <t>（九）</t>
    </r>
  </si>
  <si>
    <r>
      <rPr>
        <sz val="8"/>
        <rFont val="宋体"/>
        <charset val="134"/>
      </rPr>
      <t>新型农业经营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主体带农益农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奖补</t>
    </r>
  </si>
  <si>
    <t>新型农业经营主体带农益农突出、经济增长指标达标</t>
  </si>
  <si>
    <r>
      <rPr>
        <sz val="8"/>
        <rFont val="Noto Sans CJK SC"/>
        <charset val="134"/>
      </rPr>
      <t>（十）</t>
    </r>
  </si>
  <si>
    <t>茶叶产业集群</t>
  </si>
  <si>
    <r>
      <rPr>
        <sz val="8"/>
        <rFont val="Noto Sans CJK SC"/>
        <charset val="134"/>
      </rPr>
      <t>（十一）</t>
    </r>
  </si>
  <si>
    <t>秸杆综合利用</t>
  </si>
  <si>
    <t>（十二）</t>
  </si>
  <si>
    <t>县农业项目服务中心</t>
  </si>
  <si>
    <t>粮食安全</t>
  </si>
  <si>
    <r>
      <rPr>
        <sz val="8"/>
        <rFont val="Noto Sans CJK SC"/>
        <charset val="134"/>
      </rPr>
      <t>粮安考核项目</t>
    </r>
  </si>
  <si>
    <r>
      <rPr>
        <sz val="8"/>
        <rFont val="Noto Sans CJK SC"/>
        <charset val="134"/>
      </rPr>
      <t>（十三）</t>
    </r>
  </si>
  <si>
    <t>农田设施建设</t>
  </si>
  <si>
    <t>农村农田设施建设</t>
  </si>
  <si>
    <r>
      <rPr>
        <sz val="8"/>
        <rFont val="Noto Sans CJK SC"/>
        <charset val="134"/>
      </rPr>
      <t>（十四）</t>
    </r>
  </si>
  <si>
    <r>
      <rPr>
        <sz val="8"/>
        <rFont val="Noto Sans CJK SC"/>
        <charset val="134"/>
      </rPr>
      <t>少数民族等</t>
    </r>
  </si>
  <si>
    <t>县委统战部等</t>
  </si>
  <si>
    <r>
      <rPr>
        <sz val="8"/>
        <rFont val="宋体"/>
        <charset val="134"/>
      </rPr>
      <t>少数民族、民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主党派等项目</t>
    </r>
  </si>
  <si>
    <t>少数民族、民主党派等项目</t>
  </si>
  <si>
    <t>（十五）</t>
  </si>
  <si>
    <t>乡村振兴及省、市工作队整村推进项目</t>
  </si>
  <si>
    <t>相关乡镇</t>
  </si>
  <si>
    <r>
      <rPr>
        <sz val="8"/>
        <rFont val="Noto Sans CJK SC"/>
        <charset val="134"/>
      </rPr>
      <t>产业发展</t>
    </r>
  </si>
  <si>
    <t>二</t>
  </si>
  <si>
    <t>工程建设类小计</t>
  </si>
  <si>
    <r>
      <rPr>
        <sz val="8"/>
        <rFont val="Noto Sans CJK SC"/>
        <charset val="134"/>
      </rPr>
      <t>县水利局</t>
    </r>
  </si>
  <si>
    <t>乡镇和县水利建设项目管理中心</t>
  </si>
  <si>
    <t>基础设施</t>
  </si>
  <si>
    <r>
      <rPr>
        <sz val="8"/>
        <rFont val="宋体"/>
        <charset val="134"/>
      </rPr>
      <t>安全饮水及水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利设施建设</t>
    </r>
  </si>
  <si>
    <t>农田水利、安全饮水及民生可感项目</t>
  </si>
  <si>
    <t>县交通运输局</t>
  </si>
  <si>
    <t>县到乡镇公路建设有限公司和相关乡镇</t>
  </si>
  <si>
    <r>
      <rPr>
        <sz val="8"/>
        <rFont val="Noto Sans CJK SC"/>
        <charset val="134"/>
      </rPr>
      <t>农村道路建设</t>
    </r>
  </si>
  <si>
    <t>县公路建设养护中心</t>
  </si>
  <si>
    <r>
      <rPr>
        <sz val="8"/>
        <rFont val="宋体"/>
        <charset val="134"/>
      </rPr>
      <t>危桥改造、农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村安防工程</t>
    </r>
  </si>
  <si>
    <t>农村公路危桥及安防工程</t>
  </si>
  <si>
    <r>
      <rPr>
        <sz val="8"/>
        <rFont val="宋体"/>
        <charset val="134"/>
      </rPr>
      <t>县改善农村人居环境工作联席办、</t>
    </r>
    <r>
      <rPr>
        <sz val="8"/>
        <rFont val="Noto Sans CJK SC"/>
        <charset val="134"/>
      </rPr>
      <t xml:space="preserve">   </t>
    </r>
    <r>
      <rPr>
        <sz val="8"/>
        <rFont val="宋体"/>
        <charset val="134"/>
      </rPr>
      <t>县农业农村局、市</t>
    </r>
    <r>
      <rPr>
        <sz val="8"/>
        <rFont val="Noto Sans CJK SC"/>
        <charset val="134"/>
      </rPr>
      <t xml:space="preserve">
</t>
    </r>
    <r>
      <rPr>
        <sz val="8"/>
        <rFont val="宋体"/>
        <charset val="134"/>
      </rPr>
      <t>生态环境局沅陵分局</t>
    </r>
  </si>
  <si>
    <r>
      <rPr>
        <sz val="8"/>
        <rFont val="Noto Sans CJK SC"/>
        <charset val="134"/>
      </rPr>
      <t xml:space="preserve">和美乡
</t>
    </r>
    <r>
      <rPr>
        <sz val="8"/>
        <rFont val="Noto Sans CJK SC"/>
        <charset val="134"/>
      </rPr>
      <t>村建设</t>
    </r>
  </si>
  <si>
    <t>省级示范点、县级和美乡村建设；环保重点督查项目建设、集镇环境整治项目</t>
  </si>
  <si>
    <t>少数民族等</t>
  </si>
  <si>
    <r>
      <rPr>
        <sz val="8"/>
        <rFont val="Noto Sans CJK SC"/>
        <charset val="134"/>
      </rPr>
      <t xml:space="preserve">少数民族、民
</t>
    </r>
    <r>
      <rPr>
        <sz val="8"/>
        <rFont val="Noto Sans CJK SC"/>
        <charset val="134"/>
      </rPr>
      <t>主党派等项目</t>
    </r>
  </si>
  <si>
    <r>
      <rPr>
        <sz val="8"/>
        <rFont val="Noto Sans CJK SC"/>
        <charset val="134"/>
      </rPr>
      <t>基础设施</t>
    </r>
  </si>
  <si>
    <t>乡村振兴</t>
  </si>
  <si>
    <t>微服务项目</t>
  </si>
  <si>
    <t>三</t>
  </si>
  <si>
    <t>政策补贴类小计</t>
  </si>
  <si>
    <t>能力建设</t>
  </si>
  <si>
    <t>雨露计划</t>
  </si>
  <si>
    <r>
      <rPr>
        <sz val="8"/>
        <rFont val="Noto Sans CJK SC"/>
        <charset val="134"/>
      </rPr>
      <t xml:space="preserve">脱贫户、监测
</t>
    </r>
    <r>
      <rPr>
        <sz val="8"/>
        <rFont val="Noto Sans CJK SC"/>
        <charset val="134"/>
      </rPr>
      <t>对象职业教育</t>
    </r>
  </si>
  <si>
    <t>四</t>
  </si>
  <si>
    <t>就业培训类小计</t>
  </si>
  <si>
    <r>
      <rPr>
        <sz val="8"/>
        <rFont val="Noto Sans CJK SC"/>
        <charset val="134"/>
      </rPr>
      <t>县人社局</t>
    </r>
  </si>
  <si>
    <t>就业帮扶</t>
  </si>
  <si>
    <t>就业帮扶：稳岗补贴</t>
  </si>
  <si>
    <t>就业项目</t>
  </si>
  <si>
    <t>交通补贴</t>
  </si>
  <si>
    <r>
      <rPr>
        <sz val="8"/>
        <rFont val="宋体"/>
        <charset val="134"/>
      </rPr>
      <t>脱贫人口及监测户</t>
    </r>
    <r>
      <rPr>
        <sz val="8"/>
        <rFont val="Noto Sans CJK SC"/>
        <charset val="134"/>
      </rPr>
      <t xml:space="preserve"> 2025 </t>
    </r>
    <r>
      <rPr>
        <sz val="8"/>
        <rFont val="宋体"/>
        <charset val="134"/>
      </rPr>
      <t>年外出务工一次性交通补助</t>
    </r>
  </si>
  <si>
    <r>
      <rPr>
        <sz val="8"/>
        <rFont val="宋体"/>
        <charset val="134"/>
      </rPr>
      <t>省外</t>
    </r>
    <r>
      <rPr>
        <sz val="8"/>
        <rFont val="Noto Sans CJK SC"/>
        <charset val="134"/>
      </rPr>
      <t xml:space="preserve"> 400 </t>
    </r>
    <r>
      <rPr>
        <sz val="8"/>
        <rFont val="宋体"/>
        <charset val="134"/>
      </rPr>
      <t>元、市外省内</t>
    </r>
    <r>
      <rPr>
        <sz val="8"/>
        <rFont val="Noto Sans CJK SC"/>
        <charset val="134"/>
      </rPr>
      <t xml:space="preserve">200 </t>
    </r>
    <r>
      <rPr>
        <sz val="8"/>
        <rFont val="宋体"/>
        <charset val="134"/>
      </rPr>
      <t>元、县外市内</t>
    </r>
    <r>
      <rPr>
        <sz val="8"/>
        <rFont val="Noto Sans CJK SC"/>
        <charset val="134"/>
      </rPr>
      <t xml:space="preserve"> 100  </t>
    </r>
    <r>
      <rPr>
        <sz val="8"/>
        <rFont val="宋体"/>
        <charset val="134"/>
      </rPr>
      <t>元</t>
    </r>
  </si>
  <si>
    <t>五</t>
  </si>
  <si>
    <t>项目管理费</t>
  </si>
  <si>
    <t>乡村
振兴</t>
  </si>
  <si>
    <t>县农业农村局、县财政局</t>
  </si>
  <si>
    <t>项目管理</t>
  </si>
  <si>
    <t>项目立项、项目入库、项目设计、项目预算、项目监理、项目督查、项目验收、项目绩效评价。</t>
  </si>
  <si>
    <t>财政衔
接资金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</si>
</sst>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\ \ \ \ @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_ "/>
  </numFmts>
  <fonts count="42">
    <font>
      <sz val="11"/>
      <name val="FreeMono"/>
      <charset val="134"/>
    </font>
    <font>
      <sz val="11"/>
      <color rgb="FF000000"/>
      <name val="宋体"/>
      <charset val="134"/>
    </font>
    <font>
      <sz val="15"/>
      <color rgb="FF000000"/>
      <name val="Noto Sans CJK SC"/>
      <charset val="134"/>
    </font>
    <font>
      <sz val="11"/>
      <color rgb="FF000000"/>
      <name val="FreeMono"/>
      <charset val="204"/>
    </font>
    <font>
      <sz val="21"/>
      <name val="宋体"/>
      <charset val="134"/>
    </font>
    <font>
      <sz val="21"/>
      <color rgb="FF000000"/>
      <name val="FZXiaoBiaoSong-B05S"/>
      <charset val="134"/>
    </font>
    <font>
      <b/>
      <sz val="10"/>
      <name val="宋体"/>
      <charset val="134"/>
    </font>
    <font>
      <b/>
      <sz val="11"/>
      <color rgb="FF000000"/>
      <name val="FreeMono"/>
      <charset val="204"/>
    </font>
    <font>
      <b/>
      <sz val="8"/>
      <name val="宋体"/>
      <charset val="134"/>
    </font>
    <font>
      <b/>
      <sz val="9"/>
      <color rgb="FF000000"/>
      <name val="宋体"/>
      <charset val="204"/>
    </font>
    <font>
      <sz val="8"/>
      <color rgb="FF000000"/>
      <name val="Noto Sans CJK SC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9"/>
      <name val="仿宋"/>
      <charset val="134"/>
    </font>
    <font>
      <b/>
      <sz val="10"/>
      <color rgb="FF000000"/>
      <name val="Noto Sans CJK SC"/>
      <charset val="134"/>
    </font>
    <font>
      <sz val="9"/>
      <color rgb="FF000000"/>
      <name val="宋体"/>
      <charset val="204"/>
    </font>
    <font>
      <b/>
      <sz val="8"/>
      <color rgb="FF000000"/>
      <name val="Noto Sans CJK SC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5"/>
      <name val="Noto Sans CJK SC"/>
      <charset val="134"/>
    </font>
    <font>
      <sz val="21"/>
      <name val="FZXiaoBiaoSong-B05S"/>
      <charset val="134"/>
    </font>
    <font>
      <b/>
      <sz val="10"/>
      <name val="Noto Sans CJK SC"/>
      <charset val="134"/>
    </font>
    <font>
      <sz val="8"/>
      <name val="Noto Sans CJK S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13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0">
      <protection locked="0"/>
    </xf>
    <xf numFmtId="0" fontId="26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179" fontId="10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资金安排表" xfId="48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R7" sqref="R7"/>
    </sheetView>
  </sheetViews>
  <sheetFormatPr defaultColWidth="10" defaultRowHeight="14.25"/>
  <cols>
    <col min="1" max="1" width="6.375" customWidth="1"/>
    <col min="2" max="2" width="12" customWidth="1"/>
    <col min="3" max="3" width="9.5" customWidth="1"/>
    <col min="4" max="4" width="9" customWidth="1"/>
    <col min="5" max="5" width="7.375" customWidth="1"/>
    <col min="6" max="6" width="7.25" customWidth="1"/>
    <col min="7" max="7" width="10.625" customWidth="1"/>
    <col min="8" max="8" width="14.25" customWidth="1"/>
    <col min="9" max="9" width="9.25" customWidth="1"/>
    <col min="10" max="10" width="8.25" customWidth="1"/>
    <col min="11" max="11" width="9.375" customWidth="1"/>
    <col min="12" max="12" width="7.25" customWidth="1"/>
    <col min="13" max="13" width="7.375" customWidth="1"/>
    <col min="14" max="14" width="7.5" customWidth="1"/>
    <col min="15" max="15" width="4.25" customWidth="1"/>
  </cols>
  <sheetData>
    <row r="1" ht="26.25" customHeight="1" spans="1:15">
      <c r="A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.75" customHeight="1" spans="1:15">
      <c r="A2" s="4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93.7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24" customHeight="1" spans="1:15">
      <c r="A4" s="8"/>
      <c r="B4" s="7" t="s">
        <v>17</v>
      </c>
      <c r="C4" s="9"/>
      <c r="D4" s="9"/>
      <c r="E4" s="9"/>
      <c r="F4" s="9"/>
      <c r="G4" s="9"/>
      <c r="H4" s="9"/>
      <c r="I4" s="9"/>
      <c r="J4" s="19">
        <f>J5+J21+J29+J31+J34</f>
        <v>20008</v>
      </c>
      <c r="K4" s="8"/>
      <c r="L4" s="8"/>
      <c r="M4" s="8"/>
      <c r="N4" s="8"/>
      <c r="O4" s="8"/>
    </row>
    <row r="5" ht="23.25" customHeight="1" spans="1:15">
      <c r="A5" s="10" t="s">
        <v>18</v>
      </c>
      <c r="B5" s="11" t="s">
        <v>19</v>
      </c>
      <c r="C5" s="8"/>
      <c r="D5" s="8"/>
      <c r="E5" s="8"/>
      <c r="F5" s="8"/>
      <c r="G5" s="8"/>
      <c r="H5" s="8"/>
      <c r="I5" s="8"/>
      <c r="J5" s="11">
        <f>SUM(J6:J20)</f>
        <v>9088.6</v>
      </c>
      <c r="K5" s="8"/>
      <c r="L5" s="8"/>
      <c r="M5" s="8"/>
      <c r="N5" s="8"/>
      <c r="O5" s="8"/>
    </row>
    <row r="6" ht="42" customHeight="1" spans="1:15">
      <c r="A6" s="12" t="s">
        <v>20</v>
      </c>
      <c r="B6" s="12" t="s">
        <v>21</v>
      </c>
      <c r="C6" s="12" t="s">
        <v>22</v>
      </c>
      <c r="D6" s="12" t="s">
        <v>22</v>
      </c>
      <c r="E6" s="12" t="s">
        <v>23</v>
      </c>
      <c r="F6" s="13" t="s">
        <v>24</v>
      </c>
      <c r="G6" s="13" t="s">
        <v>25</v>
      </c>
      <c r="H6" s="13" t="s">
        <v>26</v>
      </c>
      <c r="I6" s="13" t="s">
        <v>27</v>
      </c>
      <c r="J6" s="20">
        <f>800-140-5-1</f>
        <v>654</v>
      </c>
      <c r="K6" s="21" t="s">
        <v>28</v>
      </c>
      <c r="L6" s="22">
        <v>2025.01</v>
      </c>
      <c r="M6" s="22">
        <v>2025.12</v>
      </c>
      <c r="N6" s="12" t="s">
        <v>29</v>
      </c>
      <c r="O6" s="8"/>
    </row>
    <row r="7" ht="36" customHeight="1" spans="1:15">
      <c r="A7" s="12" t="s">
        <v>30</v>
      </c>
      <c r="B7" s="12" t="s">
        <v>21</v>
      </c>
      <c r="C7" s="13" t="s">
        <v>31</v>
      </c>
      <c r="D7" s="13" t="s">
        <v>32</v>
      </c>
      <c r="E7" s="12" t="s">
        <v>33</v>
      </c>
      <c r="F7" s="13" t="s">
        <v>24</v>
      </c>
      <c r="G7" s="13" t="s">
        <v>34</v>
      </c>
      <c r="H7" s="12" t="s">
        <v>35</v>
      </c>
      <c r="I7" s="13" t="s">
        <v>27</v>
      </c>
      <c r="J7" s="20">
        <v>513</v>
      </c>
      <c r="K7" s="23" t="s">
        <v>36</v>
      </c>
      <c r="L7" s="22">
        <v>2025.01</v>
      </c>
      <c r="M7" s="22">
        <v>2025.12</v>
      </c>
      <c r="N7" s="12" t="s">
        <v>29</v>
      </c>
      <c r="O7" s="8"/>
    </row>
    <row r="8" ht="33" customHeight="1" spans="1:15">
      <c r="A8" s="12" t="s">
        <v>37</v>
      </c>
      <c r="B8" s="12" t="s">
        <v>21</v>
      </c>
      <c r="C8" s="13" t="s">
        <v>31</v>
      </c>
      <c r="D8" s="12" t="s">
        <v>38</v>
      </c>
      <c r="E8" s="12" t="s">
        <v>33</v>
      </c>
      <c r="F8" s="13" t="s">
        <v>24</v>
      </c>
      <c r="G8" s="13" t="s">
        <v>39</v>
      </c>
      <c r="H8" s="12" t="s">
        <v>40</v>
      </c>
      <c r="I8" s="13" t="s">
        <v>27</v>
      </c>
      <c r="J8" s="20">
        <v>100</v>
      </c>
      <c r="K8" s="23" t="s">
        <v>36</v>
      </c>
      <c r="L8" s="22">
        <v>2025.01</v>
      </c>
      <c r="M8" s="22">
        <v>2025.12</v>
      </c>
      <c r="N8" s="12" t="s">
        <v>29</v>
      </c>
      <c r="O8" s="8"/>
    </row>
    <row r="9" ht="29.25" customHeight="1" spans="1:15">
      <c r="A9" s="12" t="s">
        <v>41</v>
      </c>
      <c r="B9" s="12" t="s">
        <v>21</v>
      </c>
      <c r="C9" s="13" t="s">
        <v>31</v>
      </c>
      <c r="D9" s="12" t="s">
        <v>33</v>
      </c>
      <c r="E9" s="12" t="s">
        <v>33</v>
      </c>
      <c r="F9" s="13" t="s">
        <v>24</v>
      </c>
      <c r="G9" s="13" t="s">
        <v>42</v>
      </c>
      <c r="H9" s="12" t="s">
        <v>43</v>
      </c>
      <c r="I9" s="13" t="s">
        <v>27</v>
      </c>
      <c r="J9" s="20">
        <v>180</v>
      </c>
      <c r="K9" s="23" t="s">
        <v>36</v>
      </c>
      <c r="L9" s="22">
        <v>2025.01</v>
      </c>
      <c r="M9" s="22">
        <v>2025.12</v>
      </c>
      <c r="N9" s="12" t="s">
        <v>29</v>
      </c>
      <c r="O9" s="8"/>
    </row>
    <row r="10" ht="32" customHeight="1" spans="1:15">
      <c r="A10" s="12" t="s">
        <v>44</v>
      </c>
      <c r="B10" s="12" t="s">
        <v>21</v>
      </c>
      <c r="C10" s="13" t="s">
        <v>31</v>
      </c>
      <c r="D10" s="12" t="s">
        <v>33</v>
      </c>
      <c r="E10" s="12" t="s">
        <v>33</v>
      </c>
      <c r="F10" s="13" t="s">
        <v>24</v>
      </c>
      <c r="G10" s="13" t="s">
        <v>45</v>
      </c>
      <c r="H10" s="13" t="s">
        <v>46</v>
      </c>
      <c r="I10" s="13" t="s">
        <v>27</v>
      </c>
      <c r="J10" s="20">
        <v>1170</v>
      </c>
      <c r="K10" s="23" t="s">
        <v>36</v>
      </c>
      <c r="L10" s="22">
        <v>2025.01</v>
      </c>
      <c r="M10" s="22">
        <v>2025.12</v>
      </c>
      <c r="N10" s="12" t="s">
        <v>29</v>
      </c>
      <c r="O10" s="8"/>
    </row>
    <row r="11" ht="32" customHeight="1" spans="1:15">
      <c r="A11" s="12" t="s">
        <v>47</v>
      </c>
      <c r="B11" s="12" t="s">
        <v>21</v>
      </c>
      <c r="C11" s="13" t="s">
        <v>31</v>
      </c>
      <c r="D11" s="12" t="s">
        <v>33</v>
      </c>
      <c r="E11" s="12" t="s">
        <v>33</v>
      </c>
      <c r="F11" s="13" t="s">
        <v>24</v>
      </c>
      <c r="G11" s="13" t="s">
        <v>48</v>
      </c>
      <c r="H11" s="12" t="s">
        <v>49</v>
      </c>
      <c r="I11" s="13" t="s">
        <v>27</v>
      </c>
      <c r="J11" s="20">
        <v>150</v>
      </c>
      <c r="K11" s="23" t="s">
        <v>36</v>
      </c>
      <c r="L11" s="22">
        <v>2025.01</v>
      </c>
      <c r="M11" s="22">
        <v>2025.12</v>
      </c>
      <c r="N11" s="12" t="s">
        <v>29</v>
      </c>
      <c r="O11" s="8"/>
    </row>
    <row r="12" ht="29.5" customHeight="1" spans="1:15">
      <c r="A12" s="12" t="s">
        <v>50</v>
      </c>
      <c r="B12" s="12" t="s">
        <v>21</v>
      </c>
      <c r="C12" s="13" t="s">
        <v>31</v>
      </c>
      <c r="D12" s="12" t="s">
        <v>33</v>
      </c>
      <c r="E12" s="12" t="s">
        <v>23</v>
      </c>
      <c r="F12" s="13" t="s">
        <v>24</v>
      </c>
      <c r="G12" s="13" t="s">
        <v>51</v>
      </c>
      <c r="H12" s="12" t="s">
        <v>52</v>
      </c>
      <c r="I12" s="13" t="s">
        <v>27</v>
      </c>
      <c r="J12" s="20">
        <v>300</v>
      </c>
      <c r="K12" s="23" t="s">
        <v>36</v>
      </c>
      <c r="L12" s="22">
        <v>2025.01</v>
      </c>
      <c r="M12" s="22">
        <v>2025.12</v>
      </c>
      <c r="N12" s="12" t="s">
        <v>29</v>
      </c>
      <c r="O12" s="8"/>
    </row>
    <row r="13" ht="30.25" customHeight="1" spans="1:15">
      <c r="A13" s="12" t="s">
        <v>53</v>
      </c>
      <c r="B13" s="12" t="s">
        <v>21</v>
      </c>
      <c r="C13" s="13" t="s">
        <v>54</v>
      </c>
      <c r="D13" s="12" t="s">
        <v>33</v>
      </c>
      <c r="E13" s="12" t="s">
        <v>33</v>
      </c>
      <c r="F13" s="13" t="s">
        <v>24</v>
      </c>
      <c r="G13" s="13" t="s">
        <v>55</v>
      </c>
      <c r="H13" s="13" t="s">
        <v>56</v>
      </c>
      <c r="I13" s="13" t="s">
        <v>27</v>
      </c>
      <c r="J13" s="20">
        <v>1000</v>
      </c>
      <c r="K13" s="23" t="s">
        <v>36</v>
      </c>
      <c r="L13" s="22">
        <v>2025.01</v>
      </c>
      <c r="M13" s="22">
        <v>2025.12</v>
      </c>
      <c r="N13" s="12" t="s">
        <v>29</v>
      </c>
      <c r="O13" s="8"/>
    </row>
    <row r="14" ht="31" customHeight="1" spans="1:15">
      <c r="A14" s="12" t="s">
        <v>57</v>
      </c>
      <c r="B14" s="12" t="s">
        <v>21</v>
      </c>
      <c r="C14" s="13" t="s">
        <v>31</v>
      </c>
      <c r="D14" s="12" t="s">
        <v>33</v>
      </c>
      <c r="E14" s="12" t="s">
        <v>33</v>
      </c>
      <c r="F14" s="13" t="s">
        <v>24</v>
      </c>
      <c r="G14" s="13" t="s">
        <v>58</v>
      </c>
      <c r="H14" s="13" t="s">
        <v>59</v>
      </c>
      <c r="I14" s="13" t="s">
        <v>27</v>
      </c>
      <c r="J14" s="20">
        <v>425</v>
      </c>
      <c r="K14" s="23" t="s">
        <v>36</v>
      </c>
      <c r="L14" s="22">
        <v>2025.01</v>
      </c>
      <c r="M14" s="22">
        <v>2025.12</v>
      </c>
      <c r="N14" s="12" t="s">
        <v>29</v>
      </c>
      <c r="O14" s="8"/>
    </row>
    <row r="15" ht="44" customHeight="1" spans="1:15">
      <c r="A15" s="12" t="s">
        <v>60</v>
      </c>
      <c r="B15" s="12" t="s">
        <v>21</v>
      </c>
      <c r="C15" s="13" t="s">
        <v>54</v>
      </c>
      <c r="D15" s="13" t="s">
        <v>32</v>
      </c>
      <c r="E15" s="12" t="s">
        <v>33</v>
      </c>
      <c r="F15" s="13" t="s">
        <v>24</v>
      </c>
      <c r="G15" s="13" t="s">
        <v>61</v>
      </c>
      <c r="H15" s="13" t="s">
        <v>61</v>
      </c>
      <c r="I15" s="13" t="s">
        <v>27</v>
      </c>
      <c r="J15" s="13">
        <v>1200</v>
      </c>
      <c r="K15" s="23" t="s">
        <v>36</v>
      </c>
      <c r="L15" s="22">
        <v>2025.01</v>
      </c>
      <c r="M15" s="22">
        <v>2025.12</v>
      </c>
      <c r="N15" s="12" t="s">
        <v>29</v>
      </c>
      <c r="O15" s="13"/>
    </row>
    <row r="16" ht="44" customHeight="1" spans="1:15">
      <c r="A16" s="12" t="s">
        <v>62</v>
      </c>
      <c r="B16" s="12" t="s">
        <v>21</v>
      </c>
      <c r="C16" s="13" t="s">
        <v>31</v>
      </c>
      <c r="D16" s="12" t="s">
        <v>33</v>
      </c>
      <c r="E16" s="12" t="s">
        <v>33</v>
      </c>
      <c r="F16" s="13" t="s">
        <v>24</v>
      </c>
      <c r="G16" s="13" t="s">
        <v>63</v>
      </c>
      <c r="H16" s="13" t="s">
        <v>63</v>
      </c>
      <c r="I16" s="13" t="s">
        <v>27</v>
      </c>
      <c r="J16" s="13">
        <v>202</v>
      </c>
      <c r="K16" s="23" t="s">
        <v>36</v>
      </c>
      <c r="L16" s="22">
        <v>2025.01</v>
      </c>
      <c r="M16" s="22">
        <v>2025.12</v>
      </c>
      <c r="N16" s="12" t="s">
        <v>29</v>
      </c>
      <c r="O16" s="13"/>
    </row>
    <row r="17" ht="44" customHeight="1" spans="1:15">
      <c r="A17" s="13" t="s">
        <v>64</v>
      </c>
      <c r="B17" s="12" t="s">
        <v>21</v>
      </c>
      <c r="C17" s="13" t="s">
        <v>31</v>
      </c>
      <c r="D17" s="13" t="s">
        <v>65</v>
      </c>
      <c r="E17" s="12" t="s">
        <v>23</v>
      </c>
      <c r="F17" s="13" t="s">
        <v>24</v>
      </c>
      <c r="G17" s="13" t="s">
        <v>66</v>
      </c>
      <c r="H17" s="12" t="s">
        <v>67</v>
      </c>
      <c r="I17" s="13" t="s">
        <v>27</v>
      </c>
      <c r="J17" s="20">
        <v>500</v>
      </c>
      <c r="K17" s="23" t="s">
        <v>36</v>
      </c>
      <c r="L17" s="22">
        <v>2025.01</v>
      </c>
      <c r="M17" s="22">
        <v>2025.12</v>
      </c>
      <c r="N17" s="12" t="s">
        <v>29</v>
      </c>
      <c r="O17" s="13"/>
    </row>
    <row r="18" ht="44" customHeight="1" spans="1:15">
      <c r="A18" s="12" t="s">
        <v>68</v>
      </c>
      <c r="B18" s="12" t="s">
        <v>21</v>
      </c>
      <c r="C18" s="13" t="s">
        <v>31</v>
      </c>
      <c r="D18" s="13" t="s">
        <v>65</v>
      </c>
      <c r="E18" s="12" t="s">
        <v>33</v>
      </c>
      <c r="F18" s="13" t="s">
        <v>24</v>
      </c>
      <c r="G18" s="13" t="s">
        <v>69</v>
      </c>
      <c r="H18" s="13" t="s">
        <v>70</v>
      </c>
      <c r="I18" s="13" t="s">
        <v>27</v>
      </c>
      <c r="J18" s="20">
        <v>1000</v>
      </c>
      <c r="K18" s="23" t="s">
        <v>36</v>
      </c>
      <c r="L18" s="22">
        <v>2025.01</v>
      </c>
      <c r="M18" s="22">
        <v>2025.12</v>
      </c>
      <c r="N18" s="12" t="s">
        <v>29</v>
      </c>
      <c r="O18" s="8"/>
    </row>
    <row r="19" ht="27" customHeight="1" spans="1:15">
      <c r="A19" s="12" t="s">
        <v>71</v>
      </c>
      <c r="B19" s="12" t="s">
        <v>72</v>
      </c>
      <c r="C19" s="13" t="s">
        <v>73</v>
      </c>
      <c r="D19" s="12" t="s">
        <v>33</v>
      </c>
      <c r="E19" s="12" t="s">
        <v>33</v>
      </c>
      <c r="F19" s="13" t="s">
        <v>24</v>
      </c>
      <c r="G19" s="13" t="s">
        <v>74</v>
      </c>
      <c r="H19" s="13" t="s">
        <v>75</v>
      </c>
      <c r="I19" s="13" t="s">
        <v>27</v>
      </c>
      <c r="J19" s="24">
        <v>476.6</v>
      </c>
      <c r="K19" s="23" t="s">
        <v>36</v>
      </c>
      <c r="L19" s="22">
        <v>2025.01</v>
      </c>
      <c r="M19" s="22">
        <v>2025.12</v>
      </c>
      <c r="N19" s="12" t="s">
        <v>29</v>
      </c>
      <c r="O19" s="8"/>
    </row>
    <row r="20" ht="38" customHeight="1" spans="1:15">
      <c r="A20" s="13" t="s">
        <v>76</v>
      </c>
      <c r="B20" s="13" t="s">
        <v>77</v>
      </c>
      <c r="C20" s="13" t="s">
        <v>78</v>
      </c>
      <c r="D20" s="12" t="s">
        <v>33</v>
      </c>
      <c r="E20" s="12" t="s">
        <v>33</v>
      </c>
      <c r="F20" s="13" t="s">
        <v>24</v>
      </c>
      <c r="G20" s="13" t="s">
        <v>24</v>
      </c>
      <c r="H20" s="12" t="s">
        <v>79</v>
      </c>
      <c r="I20" s="13" t="s">
        <v>27</v>
      </c>
      <c r="J20" s="25">
        <v>1218</v>
      </c>
      <c r="K20" s="23" t="s">
        <v>36</v>
      </c>
      <c r="L20" s="22">
        <v>2025.01</v>
      </c>
      <c r="M20" s="22">
        <v>2025.12</v>
      </c>
      <c r="N20" s="12" t="s">
        <v>29</v>
      </c>
      <c r="O20" s="8"/>
    </row>
    <row r="21" ht="23.25" customHeight="1" spans="1:15">
      <c r="A21" s="13" t="s">
        <v>80</v>
      </c>
      <c r="B21" s="11" t="s">
        <v>81</v>
      </c>
      <c r="C21" s="8"/>
      <c r="D21" s="8"/>
      <c r="E21" s="8"/>
      <c r="F21" s="8"/>
      <c r="G21" s="8"/>
      <c r="H21" s="8"/>
      <c r="I21" s="26"/>
      <c r="J21" s="11">
        <f>SUM(J22:J28)</f>
        <v>8418.9</v>
      </c>
      <c r="K21" s="26"/>
      <c r="L21" s="8"/>
      <c r="M21" s="8"/>
      <c r="N21" s="8"/>
      <c r="O21" s="8"/>
    </row>
    <row r="22" ht="45" customHeight="1" spans="1:15">
      <c r="A22" s="12" t="s">
        <v>20</v>
      </c>
      <c r="B22" s="12" t="s">
        <v>21</v>
      </c>
      <c r="C22" s="12" t="s">
        <v>82</v>
      </c>
      <c r="D22" s="13" t="s">
        <v>83</v>
      </c>
      <c r="E22" s="12" t="s">
        <v>33</v>
      </c>
      <c r="F22" s="13" t="s">
        <v>84</v>
      </c>
      <c r="G22" s="13" t="s">
        <v>85</v>
      </c>
      <c r="H22" s="13" t="s">
        <v>86</v>
      </c>
      <c r="I22" s="13" t="s">
        <v>27</v>
      </c>
      <c r="J22" s="20">
        <f>1285+450</f>
        <v>1735</v>
      </c>
      <c r="K22" s="23" t="s">
        <v>36</v>
      </c>
      <c r="L22" s="22">
        <v>2025.01</v>
      </c>
      <c r="M22" s="22">
        <v>2025.12</v>
      </c>
      <c r="N22" s="12" t="s">
        <v>29</v>
      </c>
      <c r="O22" s="8"/>
    </row>
    <row r="23" ht="48" customHeight="1" spans="1:15">
      <c r="A23" s="12" t="s">
        <v>30</v>
      </c>
      <c r="B23" s="12" t="s">
        <v>21</v>
      </c>
      <c r="C23" s="13" t="s">
        <v>87</v>
      </c>
      <c r="D23" s="13" t="s">
        <v>88</v>
      </c>
      <c r="E23" s="12" t="s">
        <v>33</v>
      </c>
      <c r="F23" s="13" t="s">
        <v>84</v>
      </c>
      <c r="G23" s="12" t="s">
        <v>89</v>
      </c>
      <c r="H23" s="12" t="s">
        <v>89</v>
      </c>
      <c r="I23" s="13" t="s">
        <v>27</v>
      </c>
      <c r="J23" s="20">
        <v>1000</v>
      </c>
      <c r="K23" s="23" t="s">
        <v>36</v>
      </c>
      <c r="L23" s="22">
        <v>2025.01</v>
      </c>
      <c r="M23" s="22">
        <v>2025.12</v>
      </c>
      <c r="N23" s="12" t="s">
        <v>29</v>
      </c>
      <c r="O23" s="8"/>
    </row>
    <row r="24" ht="43" customHeight="1" spans="1:15">
      <c r="A24" s="12" t="s">
        <v>37</v>
      </c>
      <c r="B24" s="12" t="s">
        <v>21</v>
      </c>
      <c r="C24" s="13" t="s">
        <v>87</v>
      </c>
      <c r="D24" s="13" t="s">
        <v>90</v>
      </c>
      <c r="E24" s="12" t="s">
        <v>33</v>
      </c>
      <c r="F24" s="13" t="s">
        <v>84</v>
      </c>
      <c r="G24" s="13" t="s">
        <v>91</v>
      </c>
      <c r="H24" s="13" t="s">
        <v>92</v>
      </c>
      <c r="I24" s="13" t="s">
        <v>27</v>
      </c>
      <c r="J24" s="20">
        <v>500</v>
      </c>
      <c r="K24" s="23" t="s">
        <v>36</v>
      </c>
      <c r="L24" s="22">
        <v>2025.01</v>
      </c>
      <c r="M24" s="22">
        <v>2025.12</v>
      </c>
      <c r="N24" s="12" t="s">
        <v>29</v>
      </c>
      <c r="O24" s="8"/>
    </row>
    <row r="25" ht="72" customHeight="1" spans="1:15">
      <c r="A25" s="12" t="s">
        <v>41</v>
      </c>
      <c r="B25" s="12" t="s">
        <v>21</v>
      </c>
      <c r="C25" s="13" t="s">
        <v>93</v>
      </c>
      <c r="D25" s="12" t="s">
        <v>33</v>
      </c>
      <c r="E25" s="12" t="s">
        <v>33</v>
      </c>
      <c r="F25" s="13" t="s">
        <v>84</v>
      </c>
      <c r="G25" s="12" t="s">
        <v>94</v>
      </c>
      <c r="H25" s="13" t="s">
        <v>95</v>
      </c>
      <c r="I25" s="13" t="s">
        <v>27</v>
      </c>
      <c r="J25" s="20">
        <v>2290</v>
      </c>
      <c r="K25" s="23" t="s">
        <v>36</v>
      </c>
      <c r="L25" s="22">
        <v>2025.01</v>
      </c>
      <c r="M25" s="22">
        <v>2025.12</v>
      </c>
      <c r="N25" s="12" t="s">
        <v>29</v>
      </c>
      <c r="O25" s="8"/>
    </row>
    <row r="26" ht="42" customHeight="1" spans="1:15">
      <c r="A26" s="12" t="s">
        <v>44</v>
      </c>
      <c r="B26" s="13" t="s">
        <v>96</v>
      </c>
      <c r="C26" s="13" t="s">
        <v>73</v>
      </c>
      <c r="D26" s="12" t="s">
        <v>33</v>
      </c>
      <c r="E26" s="12" t="s">
        <v>33</v>
      </c>
      <c r="F26" s="13" t="s">
        <v>84</v>
      </c>
      <c r="G26" s="13" t="s">
        <v>74</v>
      </c>
      <c r="H26" s="12" t="s">
        <v>97</v>
      </c>
      <c r="I26" s="13" t="s">
        <v>27</v>
      </c>
      <c r="J26" s="27">
        <v>766.4</v>
      </c>
      <c r="K26" s="23" t="s">
        <v>36</v>
      </c>
      <c r="L26" s="22">
        <v>2025.01</v>
      </c>
      <c r="M26" s="22">
        <v>2025.12</v>
      </c>
      <c r="N26" s="12" t="s">
        <v>29</v>
      </c>
      <c r="O26" s="8"/>
    </row>
    <row r="27" ht="40.5" customHeight="1" spans="1:15">
      <c r="A27" s="12" t="s">
        <v>47</v>
      </c>
      <c r="B27" s="13" t="s">
        <v>77</v>
      </c>
      <c r="C27" s="13" t="s">
        <v>78</v>
      </c>
      <c r="D27" s="12" t="s">
        <v>33</v>
      </c>
      <c r="E27" s="12" t="s">
        <v>33</v>
      </c>
      <c r="F27" s="13" t="s">
        <v>84</v>
      </c>
      <c r="G27" s="13" t="s">
        <v>84</v>
      </c>
      <c r="H27" s="12" t="s">
        <v>98</v>
      </c>
      <c r="I27" s="13" t="s">
        <v>27</v>
      </c>
      <c r="J27" s="28">
        <v>1967.5</v>
      </c>
      <c r="K27" s="23" t="s">
        <v>36</v>
      </c>
      <c r="L27" s="22">
        <v>2025.01</v>
      </c>
      <c r="M27" s="22">
        <v>2025.12</v>
      </c>
      <c r="N27" s="12" t="s">
        <v>29</v>
      </c>
      <c r="O27" s="8"/>
    </row>
    <row r="28" ht="40.5" customHeight="1" spans="1:15">
      <c r="A28" s="12" t="s">
        <v>50</v>
      </c>
      <c r="B28" s="13" t="s">
        <v>99</v>
      </c>
      <c r="C28" s="13" t="s">
        <v>78</v>
      </c>
      <c r="D28" s="12" t="s">
        <v>33</v>
      </c>
      <c r="E28" s="12" t="s">
        <v>33</v>
      </c>
      <c r="F28" s="13" t="s">
        <v>84</v>
      </c>
      <c r="G28" s="13" t="s">
        <v>84</v>
      </c>
      <c r="H28" s="14" t="s">
        <v>100</v>
      </c>
      <c r="I28" s="13" t="s">
        <v>27</v>
      </c>
      <c r="J28" s="28">
        <v>160</v>
      </c>
      <c r="K28" s="23" t="s">
        <v>36</v>
      </c>
      <c r="L28" s="22">
        <v>2025.01</v>
      </c>
      <c r="M28" s="22">
        <v>2025.12</v>
      </c>
      <c r="N28" s="12" t="s">
        <v>29</v>
      </c>
      <c r="O28" s="8"/>
    </row>
    <row r="29" ht="25.5" customHeight="1" spans="1:15">
      <c r="A29" s="13" t="s">
        <v>101</v>
      </c>
      <c r="B29" s="11" t="s">
        <v>102</v>
      </c>
      <c r="C29" s="8"/>
      <c r="D29" s="8"/>
      <c r="E29" s="8"/>
      <c r="F29" s="8"/>
      <c r="G29" s="8"/>
      <c r="H29" s="8"/>
      <c r="I29" s="26"/>
      <c r="J29" s="29">
        <v>1100</v>
      </c>
      <c r="K29" s="26"/>
      <c r="L29" s="8"/>
      <c r="M29" s="8"/>
      <c r="N29" s="8"/>
      <c r="O29" s="8"/>
    </row>
    <row r="30" ht="39" customHeight="1" spans="1:15">
      <c r="A30" s="12" t="s">
        <v>20</v>
      </c>
      <c r="B30" s="12" t="s">
        <v>21</v>
      </c>
      <c r="C30" s="13" t="s">
        <v>31</v>
      </c>
      <c r="D30" s="13" t="s">
        <v>31</v>
      </c>
      <c r="E30" s="12" t="s">
        <v>23</v>
      </c>
      <c r="F30" s="13" t="s">
        <v>103</v>
      </c>
      <c r="G30" s="13" t="s">
        <v>104</v>
      </c>
      <c r="H30" s="12" t="s">
        <v>105</v>
      </c>
      <c r="I30" s="13" t="s">
        <v>27</v>
      </c>
      <c r="J30" s="20">
        <v>1100</v>
      </c>
      <c r="K30" s="23" t="s">
        <v>36</v>
      </c>
      <c r="L30" s="22">
        <v>2025.01</v>
      </c>
      <c r="M30" s="22">
        <v>2025.12</v>
      </c>
      <c r="N30" s="12" t="s">
        <v>29</v>
      </c>
      <c r="O30" s="8"/>
    </row>
    <row r="31" ht="39" customHeight="1" spans="1:15">
      <c r="A31" s="15" t="s">
        <v>106</v>
      </c>
      <c r="B31" s="15" t="s">
        <v>107</v>
      </c>
      <c r="C31" s="16"/>
      <c r="D31" s="16"/>
      <c r="E31" s="17"/>
      <c r="F31" s="16"/>
      <c r="G31" s="16"/>
      <c r="H31" s="17"/>
      <c r="I31" s="30"/>
      <c r="J31" s="31">
        <f>SUM(J32:J33)</f>
        <v>1300.5</v>
      </c>
      <c r="K31" s="30"/>
      <c r="L31" s="32"/>
      <c r="M31" s="32"/>
      <c r="N31" s="17"/>
      <c r="O31" s="33"/>
    </row>
    <row r="32" ht="32.25" customHeight="1" spans="1:15">
      <c r="A32" s="12" t="s">
        <v>20</v>
      </c>
      <c r="B32" s="12" t="s">
        <v>21</v>
      </c>
      <c r="C32" s="12" t="s">
        <v>108</v>
      </c>
      <c r="D32" s="13" t="s">
        <v>108</v>
      </c>
      <c r="E32" s="12" t="s">
        <v>33</v>
      </c>
      <c r="F32" s="13" t="s">
        <v>103</v>
      </c>
      <c r="G32" s="13" t="s">
        <v>109</v>
      </c>
      <c r="H32" s="13" t="s">
        <v>110</v>
      </c>
      <c r="I32" s="13" t="s">
        <v>27</v>
      </c>
      <c r="J32" s="34">
        <v>100.5</v>
      </c>
      <c r="K32" s="23" t="s">
        <v>36</v>
      </c>
      <c r="L32" s="22">
        <v>2025.01</v>
      </c>
      <c r="M32" s="22">
        <v>2025.12</v>
      </c>
      <c r="N32" s="12" t="s">
        <v>29</v>
      </c>
      <c r="O32" s="8"/>
    </row>
    <row r="33" ht="50" customHeight="1" spans="1:15">
      <c r="A33" s="12" t="s">
        <v>30</v>
      </c>
      <c r="B33" s="12" t="s">
        <v>21</v>
      </c>
      <c r="C33" s="13" t="s">
        <v>31</v>
      </c>
      <c r="D33" s="13" t="s">
        <v>31</v>
      </c>
      <c r="E33" s="12" t="s">
        <v>23</v>
      </c>
      <c r="F33" s="13" t="s">
        <v>111</v>
      </c>
      <c r="G33" s="13" t="s">
        <v>112</v>
      </c>
      <c r="H33" s="13" t="s">
        <v>113</v>
      </c>
      <c r="I33" s="13" t="s">
        <v>114</v>
      </c>
      <c r="J33" s="20">
        <v>1200</v>
      </c>
      <c r="K33" s="23" t="s">
        <v>36</v>
      </c>
      <c r="L33" s="22">
        <v>2025.01</v>
      </c>
      <c r="M33" s="22">
        <v>2025.12</v>
      </c>
      <c r="N33" s="12" t="s">
        <v>29</v>
      </c>
      <c r="O33" s="8"/>
    </row>
    <row r="34" ht="30" customHeight="1" spans="1:15">
      <c r="A34" s="15" t="s">
        <v>115</v>
      </c>
      <c r="B34" s="15" t="s">
        <v>116</v>
      </c>
      <c r="C34" s="15"/>
      <c r="D34" s="15"/>
      <c r="E34" s="15"/>
      <c r="F34" s="15"/>
      <c r="G34" s="15"/>
      <c r="H34" s="15"/>
      <c r="I34" s="15"/>
      <c r="J34" s="15">
        <v>100</v>
      </c>
      <c r="K34" s="15"/>
      <c r="L34" s="15"/>
      <c r="M34" s="15"/>
      <c r="N34" s="15"/>
      <c r="O34" s="15"/>
    </row>
    <row r="35" s="1" customFormat="1" ht="56.25" spans="1:15">
      <c r="A35" s="12" t="s">
        <v>20</v>
      </c>
      <c r="B35" s="18" t="s">
        <v>117</v>
      </c>
      <c r="C35" s="18" t="s">
        <v>118</v>
      </c>
      <c r="D35" s="18" t="s">
        <v>118</v>
      </c>
      <c r="E35" s="18"/>
      <c r="F35" s="18" t="s">
        <v>119</v>
      </c>
      <c r="G35" s="18" t="s">
        <v>119</v>
      </c>
      <c r="H35" s="18" t="s">
        <v>120</v>
      </c>
      <c r="I35" s="18"/>
      <c r="J35" s="35">
        <v>100</v>
      </c>
      <c r="K35" s="18" t="s">
        <v>121</v>
      </c>
      <c r="L35" s="18">
        <v>2025.09</v>
      </c>
      <c r="M35" s="18">
        <v>2025.12</v>
      </c>
      <c r="N35" s="12" t="s">
        <v>29</v>
      </c>
      <c r="O35" s="36"/>
    </row>
  </sheetData>
  <mergeCells count="2">
    <mergeCell ref="A1:C1"/>
    <mergeCell ref="A2:O2"/>
  </mergeCells>
  <pageMargins left="0.306944444444444" right="0.306944444444444" top="0.554861111111111" bottom="0.554861111111111" header="0.298611111111111" footer="0.298611111111111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小确幸</dc:creator>
  <cp:lastModifiedBy>Administrator</cp:lastModifiedBy>
  <dcterms:created xsi:type="dcterms:W3CDTF">2025-07-04T18:05:00Z</dcterms:created>
  <dcterms:modified xsi:type="dcterms:W3CDTF">2025-09-30T02:57:05Z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ICV">
    <vt:lpwstr>B1356511C4E24F8D8A6B8752CCB69B8F</vt:lpwstr>
  </property>
  <property fmtid="{D5CDD505-2E9C-101B-9397-08002B2CF9AE}" pid="4" name="KSOProductBuildVer">
    <vt:lpwstr>2052-11.1.0.9021</vt:lpwstr>
  </property>
  <property fmtid="{D5CDD505-2E9C-101B-9397-08002B2CF9AE}" pid="5" name="Created">
    <vt:filetime>2025-08-05T01:37:48Z</vt:filetime>
  </property>
</Properties>
</file>